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3235" windowHeight="9495"/>
  </bookViews>
  <sheets>
    <sheet name="Inicio" sheetId="1" r:id="rId1"/>
    <sheet name="Movimiento de Asuntos" sheetId="2" r:id="rId2"/>
    <sheet name="Renuncias" sheetId="4" r:id="rId3"/>
    <sheet name="Ejecutorias de los Penales" sheetId="5" r:id="rId4"/>
    <sheet name="Penales de Ejecutorias" sheetId="6" r:id="rId5"/>
    <sheet name="Personas Enjuiciadas" sheetId="7" r:id="rId6"/>
    <sheet name="Porcentaje Condenas" sheetId="8" r:id="rId7"/>
    <sheet name="Incumplimientos" sheetId="9" r:id="rId8"/>
    <sheet name="Terminación" sheetId="3" r:id="rId9"/>
  </sheets>
  <calcPr calcId="145621"/>
</workbook>
</file>

<file path=xl/calcChain.xml><?xml version="1.0" encoding="utf-8"?>
<calcChain xmlns="http://schemas.openxmlformats.org/spreadsheetml/2006/main">
  <c r="E28" i="8" l="1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</calcChain>
</file>

<file path=xl/sharedStrings.xml><?xml version="1.0" encoding="utf-8"?>
<sst xmlns="http://schemas.openxmlformats.org/spreadsheetml/2006/main" count="230" uniqueCount="70">
  <si>
    <t>Movimiento de Asuntos</t>
  </si>
  <si>
    <t>Renuncias,(la víctima se acoge a la dispensa a no declarar)</t>
  </si>
  <si>
    <t>Personas enjuiciadas</t>
  </si>
  <si>
    <t>Porcentaje de condenados</t>
  </si>
  <si>
    <t>Incumplimientos</t>
  </si>
  <si>
    <t>Formas de Terminación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</si>
  <si>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</si>
  <si>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</si>
  <si>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</si>
  <si>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</si>
  <si>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</si>
  <si>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</si>
  <si>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</si>
  <si>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</si>
  <si>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</si>
  <si>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</si>
  <si>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</si>
  <si>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</si>
  <si>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</si>
  <si>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</si>
  <si>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</si>
  <si>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</si>
  <si>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</si>
  <si>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</si>
  <si>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 xml:space="preserve">Total procesos </t>
  </si>
  <si>
    <t>Procedimientos abreviados</t>
  </si>
  <si>
    <t>Diligencias Urgentes</t>
  </si>
  <si>
    <t>Registrados</t>
  </si>
  <si>
    <t>Reabiertos o reiniciados</t>
  </si>
  <si>
    <t>Resueltos</t>
  </si>
  <si>
    <t>Pendientes al finalizar</t>
  </si>
  <si>
    <t>Renuncias por españolas</t>
  </si>
  <si>
    <t>Renuncias por extranjeras</t>
  </si>
  <si>
    <t>Por españolas</t>
  </si>
  <si>
    <t>Por extranjeras</t>
  </si>
  <si>
    <t>Total</t>
  </si>
  <si>
    <t>Ejecutorias de los Juzgados de Violencia sobre la mujer</t>
  </si>
  <si>
    <t>de ellas corresponden a conformidades en Juzgados de Instrucción o de violencia contra la mujer</t>
  </si>
  <si>
    <t>Pendientes final trimestre</t>
  </si>
  <si>
    <t>Ejecutorias de los Juzgados de Penal</t>
  </si>
  <si>
    <t xml:space="preserve">Procedentes de juzgados de violencia sobre la mujer </t>
  </si>
  <si>
    <t>Derivadas de los Procesos de Violencia sobre la Mujer</t>
  </si>
  <si>
    <t>Resueltos: Archivo provisional</t>
  </si>
  <si>
    <t>Resueltos: Archivo definitivo</t>
  </si>
  <si>
    <t>Sin incoar</t>
  </si>
  <si>
    <t>En trámite</t>
  </si>
  <si>
    <t>Juzgados Penales de Ejecutorias</t>
  </si>
  <si>
    <t>VARONES</t>
  </si>
  <si>
    <t>MUJERES</t>
  </si>
  <si>
    <t>TOTAL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</si>
  <si>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</si>
  <si>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</si>
  <si>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</si>
  <si>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</si>
  <si>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</si>
  <si>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</si>
  <si>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</si>
  <si>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</si>
  <si>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Condenas</t>
  </si>
  <si>
    <t>Medidas Cautelares Naturaleza Penal</t>
  </si>
  <si>
    <t>Medidas Cautelares Naturaleza Civil</t>
  </si>
  <si>
    <t>De penas art. 48 con relación Art. 57</t>
  </si>
  <si>
    <t>Incumplimiento de Medidas</t>
  </si>
  <si>
    <t xml:space="preserve">Condenatorias previa conformidad </t>
  </si>
  <si>
    <t>Restantes sentencias</t>
  </si>
  <si>
    <t>Por Archivo Definitivo</t>
  </si>
  <si>
    <t>Por otras
Causas</t>
  </si>
  <si>
    <t xml:space="preserve">Condenatoria </t>
  </si>
  <si>
    <t xml:space="preserve">Absolutoria </t>
  </si>
  <si>
    <t>Renuncias (Casos en los que la víctima  se acoge a la dispensa a la obligación de declarar como testigo Art.416 L.E.CRIM.)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</si>
</sst>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4" tint="0.79995117038483843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4" tint="0.79995117038483843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4" tint="0.79995117038483843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4" tint="0.7999511703848384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3" fillId="0" borderId="0" xfId="0" applyFont="1" applyFill="1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3" fontId="5" fillId="0" borderId="2" xfId="0" applyNumberFormat="1" applyFont="1" applyBorder="1" applyAlignment="1">
      <alignment vertical="center"/>
    </xf>
    <xf numFmtId="3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0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10" fontId="5" fillId="0" borderId="2" xfId="0" applyNumberFormat="1" applyFont="1" applyBorder="1" applyAlignment="1">
      <alignment vertical="center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2" fillId="4" borderId="19" xfId="0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>
      <alignment horizontal="left"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20" xfId="0" applyFont="1" applyFill="1" applyBorder="1" applyAlignment="1" applyProtection="1">
      <alignment horizontal="center" vertical="center" wrapText="1"/>
      <protection locked="0"/>
    </xf>
    <xf numFmtId="0" fontId="2" fillId="4" borderId="21" xfId="0" applyFon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22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152400</xdr:rowOff>
    </xdr:from>
    <xdr:to>
      <xdr:col>17</xdr:col>
      <xdr:colOff>266700</xdr:colOff>
      <xdr:row>10</xdr:row>
      <xdr:rowOff>19050</xdr:rowOff>
    </xdr:to>
    <xdr:grpSp>
      <xdr:nvGrpSpPr>
        <xdr:cNvPr id="6" name="5 Grupo"/>
        <xdr:cNvGrpSpPr/>
      </xdr:nvGrpSpPr>
      <xdr:grpSpPr>
        <a:xfrm>
          <a:off x="838200" y="152400"/>
          <a:ext cx="16125825" cy="1485900"/>
          <a:chOff x="762000" y="28575"/>
          <a:chExt cx="13668375" cy="1485900"/>
        </a:xfrm>
      </xdr:grpSpPr>
      <xdr:sp macro="" textlink="">
        <xdr:nvSpPr>
          <xdr:cNvPr id="7" name="6 Rectángulo redondeado"/>
          <xdr:cNvSpPr/>
        </xdr:nvSpPr>
        <xdr:spPr>
          <a:xfrm>
            <a:off x="762000" y="28575"/>
            <a:ext cx="13668375" cy="1485900"/>
          </a:xfrm>
          <a:prstGeom prst="roundRect">
            <a:avLst/>
          </a:prstGeom>
          <a:solidFill>
            <a:schemeClr val="tx2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720000" algn="ctr"/>
            <a:r>
              <a:rPr lang="es-ES" sz="20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	JUZGADOS DE LO PENAL POR TSJ/PROCESOS DE VIOLENCIA DE GÉNERO</a:t>
            </a:r>
          </a:p>
          <a:p>
            <a:pPr marL="72000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 marL="72000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600" b="1">
                <a:solidFill>
                  <a:schemeClr val="lt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SECCIÓN DE ESTADÍSTICA JUDICIAL</a:t>
            </a:r>
          </a:p>
        </xdr:txBody>
      </xdr:sp>
      <xdr:pic>
        <xdr:nvPicPr>
          <xdr:cNvPr id="8" name="7 Imagen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699" t="5882" r="8133" b="4411"/>
          <a:stretch/>
        </xdr:blipFill>
        <xdr:spPr bwMode="auto">
          <a:xfrm>
            <a:off x="923925" y="133350"/>
            <a:ext cx="910264" cy="1247776"/>
          </a:xfrm>
          <a:prstGeom prst="roundRect">
            <a:avLst>
              <a:gd name="adj" fmla="val 1591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/>
          <a:extLst/>
        </xdr:spPr>
      </xdr:pic>
    </xdr:grpSp>
    <xdr:clientData/>
  </xdr:twoCellAnchor>
  <xdr:twoCellAnchor>
    <xdr:from>
      <xdr:col>1</xdr:col>
      <xdr:colOff>19050</xdr:colOff>
      <xdr:row>10</xdr:row>
      <xdr:rowOff>123825</xdr:rowOff>
    </xdr:from>
    <xdr:to>
      <xdr:col>17</xdr:col>
      <xdr:colOff>171450</xdr:colOff>
      <xdr:row>13</xdr:row>
      <xdr:rowOff>28575</xdr:rowOff>
    </xdr:to>
    <xdr:sp macro="" textlink="">
      <xdr:nvSpPr>
        <xdr:cNvPr id="9" name="8 Rectángulo redondeado"/>
        <xdr:cNvSpPr/>
      </xdr:nvSpPr>
      <xdr:spPr>
        <a:xfrm>
          <a:off x="857250" y="1743075"/>
          <a:ext cx="1601152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Año 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2018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1" y="161925"/>
          <a:ext cx="12277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12</xdr:col>
      <xdr:colOff>16410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1228461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          AÑO 2018</a:t>
          </a:r>
        </a:p>
      </xdr:txBody>
    </xdr:sp>
    <xdr:clientData/>
  </xdr:twoCellAnchor>
  <xdr:twoCellAnchor>
    <xdr:from>
      <xdr:col>12</xdr:col>
      <xdr:colOff>238125</xdr:colOff>
      <xdr:row>2</xdr:row>
      <xdr:rowOff>76200</xdr:rowOff>
    </xdr:from>
    <xdr:to>
      <xdr:col>13</xdr:col>
      <xdr:colOff>100875</xdr:colOff>
      <xdr:row>5</xdr:row>
      <xdr:rowOff>105225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354050" y="40005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752475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144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TSJ/PROCESOS DE VIOLENCIA DE GÉNERO</a:t>
          </a: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768321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15069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RENUNCIAS          AÑO 2018</a:t>
          </a:r>
        </a:p>
      </xdr:txBody>
    </xdr:sp>
    <xdr:clientData/>
  </xdr:twoCellAnchor>
  <xdr:twoCellAnchor>
    <xdr:from>
      <xdr:col>10</xdr:col>
      <xdr:colOff>323850</xdr:colOff>
      <xdr:row>2</xdr:row>
      <xdr:rowOff>95250</xdr:rowOff>
    </xdr:from>
    <xdr:to>
      <xdr:col>11</xdr:col>
      <xdr:colOff>205650</xdr:colOff>
      <xdr:row>5</xdr:row>
      <xdr:rowOff>124275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211175" y="41910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476250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0110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9527</xdr:colOff>
      <xdr:row>4</xdr:row>
      <xdr:rowOff>28575</xdr:rowOff>
    </xdr:from>
    <xdr:to>
      <xdr:col>10</xdr:col>
      <xdr:colOff>492276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2" y="676275"/>
          <a:ext cx="1201752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EJECUTORIAS 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AÑO 2018</a:t>
          </a:r>
        </a:p>
      </xdr:txBody>
    </xdr:sp>
    <xdr:clientData/>
  </xdr:twoCellAnchor>
  <xdr:twoCellAnchor>
    <xdr:from>
      <xdr:col>11</xdr:col>
      <xdr:colOff>28575</xdr:colOff>
      <xdr:row>2</xdr:row>
      <xdr:rowOff>95250</xdr:rowOff>
    </xdr:from>
    <xdr:to>
      <xdr:col>11</xdr:col>
      <xdr:colOff>748575</xdr:colOff>
      <xdr:row>5</xdr:row>
      <xdr:rowOff>124275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058775" y="41910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38100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6586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12</xdr:col>
      <xdr:colOff>54412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166538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PENALES DE EJECUTORIAS    MOVIMIENTO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AÑO 2018</a:t>
          </a:r>
        </a:p>
      </xdr:txBody>
    </xdr:sp>
    <xdr:clientData/>
  </xdr:twoCellAnchor>
  <xdr:twoCellAnchor>
    <xdr:from>
      <xdr:col>12</xdr:col>
      <xdr:colOff>371475</xdr:colOff>
      <xdr:row>2</xdr:row>
      <xdr:rowOff>47625</xdr:rowOff>
    </xdr:from>
    <xdr:to>
      <xdr:col>12</xdr:col>
      <xdr:colOff>1091475</xdr:colOff>
      <xdr:row>5</xdr:row>
      <xdr:rowOff>76650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649200" y="3714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19050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2777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14</xdr:col>
      <xdr:colOff>34403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228355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ENJUICIADAS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AÑO 2018</a:t>
          </a:r>
        </a:p>
      </xdr:txBody>
    </xdr:sp>
    <xdr:clientData/>
  </xdr:twoCellAnchor>
  <xdr:twoCellAnchor>
    <xdr:from>
      <xdr:col>14</xdr:col>
      <xdr:colOff>314325</xdr:colOff>
      <xdr:row>2</xdr:row>
      <xdr:rowOff>76200</xdr:rowOff>
    </xdr:from>
    <xdr:to>
      <xdr:col>15</xdr:col>
      <xdr:colOff>81825</xdr:colOff>
      <xdr:row>5</xdr:row>
      <xdr:rowOff>105225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230225" y="40005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781050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6967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10</xdr:col>
      <xdr:colOff>797135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49" y="676275"/>
          <a:ext cx="1170326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PORCENTAJES DE CONDENAS           AÑO 2018</a:t>
          </a:r>
        </a:p>
      </xdr:txBody>
    </xdr:sp>
    <xdr:clientData/>
  </xdr:twoCellAnchor>
  <xdr:twoCellAnchor>
    <xdr:from>
      <xdr:col>11</xdr:col>
      <xdr:colOff>152400</xdr:colOff>
      <xdr:row>2</xdr:row>
      <xdr:rowOff>28575</xdr:rowOff>
    </xdr:from>
    <xdr:to>
      <xdr:col>12</xdr:col>
      <xdr:colOff>34200</xdr:colOff>
      <xdr:row>5</xdr:row>
      <xdr:rowOff>57600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63475" y="3524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542926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030076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559197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03682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INCUMPLIMIENTO DE MEDIDAS           AÑO 2018</a:t>
          </a:r>
        </a:p>
      </xdr:txBody>
    </xdr:sp>
    <xdr:clientData/>
  </xdr:twoCellAnchor>
  <xdr:twoCellAnchor>
    <xdr:from>
      <xdr:col>11</xdr:col>
      <xdr:colOff>590549</xdr:colOff>
      <xdr:row>1</xdr:row>
      <xdr:rowOff>152400</xdr:rowOff>
    </xdr:from>
    <xdr:to>
      <xdr:col>12</xdr:col>
      <xdr:colOff>472349</xdr:colOff>
      <xdr:row>5</xdr:row>
      <xdr:rowOff>19500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001624" y="3143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552450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09674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568220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210299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AÑO 2018</a:t>
          </a:r>
        </a:p>
      </xdr:txBody>
    </xdr:sp>
    <xdr:clientData/>
  </xdr:twoCellAnchor>
  <xdr:twoCellAnchor>
    <xdr:from>
      <xdr:col>9</xdr:col>
      <xdr:colOff>809625</xdr:colOff>
      <xdr:row>2</xdr:row>
      <xdr:rowOff>85725</xdr:rowOff>
    </xdr:from>
    <xdr:to>
      <xdr:col>10</xdr:col>
      <xdr:colOff>691425</xdr:colOff>
      <xdr:row>5</xdr:row>
      <xdr:rowOff>114750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011150" y="4095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G24"/>
  <sheetViews>
    <sheetView tabSelected="1" workbookViewId="0"/>
  </sheetViews>
  <sheetFormatPr baseColWidth="10" defaultRowHeight="12.75" x14ac:dyDescent="0.2"/>
  <cols>
    <col min="4" max="4" width="43.125" customWidth="1"/>
  </cols>
  <sheetData>
    <row r="15" spans="1:4" x14ac:dyDescent="0.2">
      <c r="A15" s="1"/>
    </row>
    <row r="16" spans="1:4" s="1" customFormat="1" ht="17.100000000000001" customHeight="1" x14ac:dyDescent="0.2">
      <c r="A16" s="2"/>
      <c r="B16" s="18" t="s">
        <v>0</v>
      </c>
      <c r="C16" s="18"/>
      <c r="D16" s="18"/>
    </row>
    <row r="17" spans="1:7" s="1" customFormat="1" ht="17.100000000000001" customHeight="1" x14ac:dyDescent="0.2">
      <c r="A17" s="2"/>
      <c r="B17" s="18" t="s">
        <v>1</v>
      </c>
      <c r="C17" s="18"/>
      <c r="D17" s="18"/>
      <c r="E17" s="18"/>
      <c r="F17" s="18"/>
      <c r="G17" s="18"/>
    </row>
    <row r="18" spans="1:7" s="1" customFormat="1" ht="17.100000000000001" customHeight="1" x14ac:dyDescent="0.2">
      <c r="A18" s="2"/>
      <c r="B18" s="18" t="s">
        <v>39</v>
      </c>
      <c r="C18" s="18"/>
      <c r="D18" s="18"/>
    </row>
    <row r="19" spans="1:7" s="1" customFormat="1" ht="17.100000000000001" customHeight="1" x14ac:dyDescent="0.2">
      <c r="A19" s="2"/>
      <c r="B19" s="18" t="s">
        <v>46</v>
      </c>
      <c r="C19" s="18"/>
      <c r="D19" s="18"/>
    </row>
    <row r="20" spans="1:7" s="1" customFormat="1" ht="17.100000000000001" customHeight="1" x14ac:dyDescent="0.2">
      <c r="A20" s="2"/>
      <c r="B20" s="18" t="s">
        <v>2</v>
      </c>
      <c r="C20" s="18"/>
      <c r="D20" s="18"/>
    </row>
    <row r="21" spans="1:7" s="1" customFormat="1" ht="17.100000000000001" customHeight="1" x14ac:dyDescent="0.2">
      <c r="A21" s="2"/>
      <c r="B21" s="18" t="s">
        <v>3</v>
      </c>
      <c r="C21" s="18"/>
      <c r="D21" s="18"/>
    </row>
    <row r="22" spans="1:7" s="1" customFormat="1" ht="17.100000000000001" customHeight="1" x14ac:dyDescent="0.2">
      <c r="A22" s="2"/>
      <c r="B22" s="18" t="s">
        <v>4</v>
      </c>
      <c r="C22" s="18"/>
      <c r="D22" s="18"/>
    </row>
    <row r="23" spans="1:7" s="1" customFormat="1" ht="17.100000000000001" customHeight="1" x14ac:dyDescent="0.2">
      <c r="A23" s="2"/>
      <c r="B23" s="18" t="s">
        <v>5</v>
      </c>
      <c r="C23" s="18"/>
      <c r="D23" s="18"/>
    </row>
    <row r="24" spans="1:7" x14ac:dyDescent="0.2">
      <c r="A24" s="2"/>
    </row>
  </sheetData>
  <mergeCells count="9">
    <mergeCell ref="E17:G17"/>
    <mergeCell ref="B19:D19"/>
    <mergeCell ref="B23:D23"/>
    <mergeCell ref="B16:D16"/>
    <mergeCell ref="B18:D18"/>
    <mergeCell ref="B20:D20"/>
    <mergeCell ref="B21:D21"/>
    <mergeCell ref="B22:D22"/>
    <mergeCell ref="B17:D17"/>
  </mergeCells>
  <hyperlinks>
    <hyperlink ref="B16" location="Asuntos!A1" display="Movimiento de Asuntos"/>
    <hyperlink ref="B17" location="'La víctima se acoge a la dispen'!A1" display="Renuncias,(la víctima se acoge a la dispensa a no declarar)"/>
    <hyperlink ref="B18" location="Ejecutorias!A1" display="Ejecutorias"/>
    <hyperlink ref="B20" location="'Personas Enjuiciadas'!A1" display="Personas enjuiciadas"/>
    <hyperlink ref="B21" location="'% condenados'!A1" display="Porcentaje de condenados"/>
    <hyperlink ref="B22" location="Incumplimientos!A1" display="Incumplimientos"/>
    <hyperlink ref="B23" location="Terminacion!A1" display="Formas de Terminación"/>
    <hyperlink ref="B16:D16" location="'Movimiento de Asuntos'!A1" display="Movimiento de Asuntos"/>
    <hyperlink ref="B17:G17" location="Renuncias!A1" display="Renuncias,(la víctima se acoge a la dispensa a no declarar)"/>
    <hyperlink ref="B18:D18" location="'Ejecutorias de los Penales'!A1" display="Ejecutorias"/>
    <hyperlink ref="B19" location="'Penales de Ejecutorias'!A1" display="Juzgados Penales de Ejecutorias"/>
    <hyperlink ref="B21:D21" location="'Porcentaje Condenas'!A1" display="Porcentaje de condenados"/>
    <hyperlink ref="B22:D22" location="Incumplimientos!A1" display="Incumplimientos"/>
    <hyperlink ref="B23:D23" location="Terminación!A1" display="Formas de Terminación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O28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1.25" bestFit="1" customWidth="1"/>
    <col min="6" max="6" width="14.875" bestFit="1" customWidth="1"/>
    <col min="7" max="7" width="13.375" bestFit="1" customWidth="1"/>
    <col min="8" max="8" width="14.125" bestFit="1" customWidth="1"/>
    <col min="9" max="9" width="11.25" bestFit="1" customWidth="1"/>
    <col min="10" max="10" width="14.875" bestFit="1" customWidth="1"/>
    <col min="11" max="11" width="13.375" bestFit="1" customWidth="1"/>
    <col min="12" max="12" width="14.125" bestFit="1" customWidth="1"/>
    <col min="13" max="13" width="11.25" bestFit="1" customWidth="1"/>
    <col min="14" max="14" width="14.875" bestFit="1" customWidth="1"/>
    <col min="19" max="19" width="11.75" customWidth="1"/>
  </cols>
  <sheetData>
    <row r="9" spans="2:15" ht="44.25" customHeight="1" thickBot="1" x14ac:dyDescent="0.25">
      <c r="C9" s="19" t="s">
        <v>24</v>
      </c>
      <c r="D9" s="19"/>
      <c r="E9" s="19"/>
      <c r="F9" s="19"/>
      <c r="G9" s="20" t="s">
        <v>25</v>
      </c>
      <c r="H9" s="19"/>
      <c r="I9" s="19"/>
      <c r="J9" s="19"/>
      <c r="K9" s="20" t="s">
        <v>26</v>
      </c>
      <c r="L9" s="19"/>
      <c r="M9" s="19"/>
      <c r="N9" s="19"/>
      <c r="O9" s="16"/>
    </row>
    <row r="10" spans="2:15" ht="44.25" customHeight="1" thickBot="1" x14ac:dyDescent="0.25">
      <c r="C10" s="8" t="s">
        <v>27</v>
      </c>
      <c r="D10" s="8" t="s">
        <v>28</v>
      </c>
      <c r="E10" s="8" t="s">
        <v>29</v>
      </c>
      <c r="F10" s="8" t="s">
        <v>30</v>
      </c>
      <c r="G10" s="8" t="s">
        <v>27</v>
      </c>
      <c r="H10" s="8" t="s">
        <v>28</v>
      </c>
      <c r="I10" s="8" t="s">
        <v>29</v>
      </c>
      <c r="J10" s="8" t="s">
        <v>30</v>
      </c>
      <c r="K10" s="8" t="s">
        <v>27</v>
      </c>
      <c r="L10" s="8" t="s">
        <v>28</v>
      </c>
      <c r="M10" s="8" t="s">
        <v>29</v>
      </c>
      <c r="N10" s="15" t="s">
        <v>30</v>
      </c>
      <c r="O10" s="16"/>
    </row>
    <row r="11" spans="2:15" ht="20.100000000000001" customHeight="1" thickBot="1" x14ac:dyDescent="0.25">
      <c r="B11" s="3" t="s">
        <v>6</v>
      </c>
      <c r="C11" s="9">
        <v>6617</v>
      </c>
      <c r="D11" s="9">
        <v>117</v>
      </c>
      <c r="E11" s="9">
        <v>7125</v>
      </c>
      <c r="F11" s="9">
        <v>3749</v>
      </c>
      <c r="G11" s="9">
        <v>2966</v>
      </c>
      <c r="H11" s="9">
        <v>69</v>
      </c>
      <c r="I11" s="9">
        <v>3092</v>
      </c>
      <c r="J11" s="9">
        <v>2930</v>
      </c>
      <c r="K11" s="9">
        <v>3651</v>
      </c>
      <c r="L11" s="9">
        <v>48</v>
      </c>
      <c r="M11" s="9">
        <v>4033</v>
      </c>
      <c r="N11" s="9">
        <v>819</v>
      </c>
    </row>
    <row r="12" spans="2:15" ht="20.100000000000001" customHeight="1" thickBot="1" x14ac:dyDescent="0.25">
      <c r="B12" s="4" t="s">
        <v>7</v>
      </c>
      <c r="C12" s="9">
        <v>845</v>
      </c>
      <c r="D12" s="9">
        <v>3</v>
      </c>
      <c r="E12" s="9">
        <v>821</v>
      </c>
      <c r="F12" s="9">
        <v>222</v>
      </c>
      <c r="G12" s="9">
        <v>523</v>
      </c>
      <c r="H12" s="9">
        <v>2</v>
      </c>
      <c r="I12" s="9">
        <v>480</v>
      </c>
      <c r="J12" s="9">
        <v>211</v>
      </c>
      <c r="K12" s="9">
        <v>322</v>
      </c>
      <c r="L12" s="9">
        <v>1</v>
      </c>
      <c r="M12" s="9">
        <v>341</v>
      </c>
      <c r="N12" s="9">
        <v>11</v>
      </c>
    </row>
    <row r="13" spans="2:15" ht="20.100000000000001" customHeight="1" thickBot="1" x14ac:dyDescent="0.25">
      <c r="B13" s="4" t="s">
        <v>8</v>
      </c>
      <c r="C13" s="9">
        <v>659</v>
      </c>
      <c r="D13" s="9">
        <v>12</v>
      </c>
      <c r="E13" s="9">
        <v>634</v>
      </c>
      <c r="F13" s="9">
        <v>219</v>
      </c>
      <c r="G13" s="9">
        <v>417</v>
      </c>
      <c r="H13" s="9">
        <v>9</v>
      </c>
      <c r="I13" s="9">
        <v>380</v>
      </c>
      <c r="J13" s="9">
        <v>213</v>
      </c>
      <c r="K13" s="9">
        <v>242</v>
      </c>
      <c r="L13" s="9">
        <v>3</v>
      </c>
      <c r="M13" s="9">
        <v>254</v>
      </c>
      <c r="N13" s="9">
        <v>6</v>
      </c>
    </row>
    <row r="14" spans="2:15" ht="20.100000000000001" customHeight="1" thickBot="1" x14ac:dyDescent="0.25">
      <c r="B14" s="4" t="s">
        <v>9</v>
      </c>
      <c r="C14" s="9">
        <v>760</v>
      </c>
      <c r="D14" s="9">
        <v>19</v>
      </c>
      <c r="E14" s="9">
        <v>822</v>
      </c>
      <c r="F14" s="9">
        <v>126</v>
      </c>
      <c r="G14" s="9">
        <v>515</v>
      </c>
      <c r="H14" s="9">
        <v>16</v>
      </c>
      <c r="I14" s="9">
        <v>588</v>
      </c>
      <c r="J14" s="9">
        <v>92</v>
      </c>
      <c r="K14" s="9">
        <v>245</v>
      </c>
      <c r="L14" s="9">
        <v>3</v>
      </c>
      <c r="M14" s="9">
        <v>234</v>
      </c>
      <c r="N14" s="9">
        <v>34</v>
      </c>
    </row>
    <row r="15" spans="2:15" ht="20.100000000000001" customHeight="1" thickBot="1" x14ac:dyDescent="0.25">
      <c r="B15" s="4" t="s">
        <v>10</v>
      </c>
      <c r="C15" s="9">
        <v>879</v>
      </c>
      <c r="D15" s="9">
        <v>3</v>
      </c>
      <c r="E15" s="9">
        <v>874</v>
      </c>
      <c r="F15" s="9">
        <v>331</v>
      </c>
      <c r="G15" s="9">
        <v>416</v>
      </c>
      <c r="H15" s="9">
        <v>3</v>
      </c>
      <c r="I15" s="9">
        <v>420</v>
      </c>
      <c r="J15" s="9">
        <v>275</v>
      </c>
      <c r="K15" s="9">
        <v>463</v>
      </c>
      <c r="L15" s="9">
        <v>0</v>
      </c>
      <c r="M15" s="9">
        <v>454</v>
      </c>
      <c r="N15" s="9">
        <v>56</v>
      </c>
    </row>
    <row r="16" spans="2:15" ht="20.100000000000001" customHeight="1" thickBot="1" x14ac:dyDescent="0.25">
      <c r="B16" s="4" t="s">
        <v>11</v>
      </c>
      <c r="C16" s="9">
        <v>336</v>
      </c>
      <c r="D16" s="9">
        <v>1</v>
      </c>
      <c r="E16" s="9">
        <v>361</v>
      </c>
      <c r="F16" s="9">
        <v>75</v>
      </c>
      <c r="G16" s="9">
        <v>93</v>
      </c>
      <c r="H16" s="9">
        <v>1</v>
      </c>
      <c r="I16" s="9">
        <v>142</v>
      </c>
      <c r="J16" s="9">
        <v>51</v>
      </c>
      <c r="K16" s="9">
        <v>243</v>
      </c>
      <c r="L16" s="9">
        <v>0</v>
      </c>
      <c r="M16" s="9">
        <v>219</v>
      </c>
      <c r="N16" s="9">
        <v>24</v>
      </c>
    </row>
    <row r="17" spans="2:14" ht="20.100000000000001" customHeight="1" thickBot="1" x14ac:dyDescent="0.25">
      <c r="B17" s="4" t="s">
        <v>12</v>
      </c>
      <c r="C17" s="9">
        <v>1210</v>
      </c>
      <c r="D17" s="9">
        <v>17</v>
      </c>
      <c r="E17" s="9">
        <v>1214</v>
      </c>
      <c r="F17" s="9">
        <v>376</v>
      </c>
      <c r="G17" s="9">
        <v>735</v>
      </c>
      <c r="H17" s="9">
        <v>16</v>
      </c>
      <c r="I17" s="9">
        <v>756</v>
      </c>
      <c r="J17" s="9">
        <v>327</v>
      </c>
      <c r="K17" s="9">
        <v>475</v>
      </c>
      <c r="L17" s="9">
        <v>1</v>
      </c>
      <c r="M17" s="9">
        <v>458</v>
      </c>
      <c r="N17" s="9">
        <v>49</v>
      </c>
    </row>
    <row r="18" spans="2:14" ht="20.100000000000001" customHeight="1" thickBot="1" x14ac:dyDescent="0.25">
      <c r="B18" s="4" t="s">
        <v>13</v>
      </c>
      <c r="C18" s="9">
        <v>1072</v>
      </c>
      <c r="D18" s="9">
        <v>10</v>
      </c>
      <c r="E18" s="9">
        <v>1186</v>
      </c>
      <c r="F18" s="9">
        <v>656</v>
      </c>
      <c r="G18" s="9">
        <v>505</v>
      </c>
      <c r="H18" s="9">
        <v>8</v>
      </c>
      <c r="I18" s="9">
        <v>650</v>
      </c>
      <c r="J18" s="9">
        <v>538</v>
      </c>
      <c r="K18" s="9">
        <v>567</v>
      </c>
      <c r="L18" s="9">
        <v>2</v>
      </c>
      <c r="M18" s="9">
        <v>536</v>
      </c>
      <c r="N18" s="9">
        <v>118</v>
      </c>
    </row>
    <row r="19" spans="2:14" ht="20.100000000000001" customHeight="1" thickBot="1" x14ac:dyDescent="0.25">
      <c r="B19" s="4" t="s">
        <v>14</v>
      </c>
      <c r="C19" s="9">
        <v>5233</v>
      </c>
      <c r="D19" s="9">
        <v>72</v>
      </c>
      <c r="E19" s="9">
        <v>4899</v>
      </c>
      <c r="F19" s="9">
        <v>2473</v>
      </c>
      <c r="G19" s="9">
        <v>2103</v>
      </c>
      <c r="H19" s="9">
        <v>51</v>
      </c>
      <c r="I19" s="9">
        <v>1996</v>
      </c>
      <c r="J19" s="9">
        <v>1011</v>
      </c>
      <c r="K19" s="9">
        <v>3130</v>
      </c>
      <c r="L19" s="9">
        <v>21</v>
      </c>
      <c r="M19" s="9">
        <v>2903</v>
      </c>
      <c r="N19" s="9">
        <v>1462</v>
      </c>
    </row>
    <row r="20" spans="2:14" ht="20.100000000000001" customHeight="1" thickBot="1" x14ac:dyDescent="0.25">
      <c r="B20" s="4" t="s">
        <v>15</v>
      </c>
      <c r="C20" s="9">
        <v>3322</v>
      </c>
      <c r="D20" s="9">
        <v>74</v>
      </c>
      <c r="E20" s="9">
        <v>3484</v>
      </c>
      <c r="F20" s="9">
        <v>1288</v>
      </c>
      <c r="G20" s="9">
        <v>1898</v>
      </c>
      <c r="H20" s="9">
        <v>66</v>
      </c>
      <c r="I20" s="9">
        <v>2031</v>
      </c>
      <c r="J20" s="9">
        <v>1078</v>
      </c>
      <c r="K20" s="9">
        <v>1424</v>
      </c>
      <c r="L20" s="9">
        <v>8</v>
      </c>
      <c r="M20" s="9">
        <v>1453</v>
      </c>
      <c r="N20" s="9">
        <v>210</v>
      </c>
    </row>
    <row r="21" spans="2:14" ht="20.100000000000001" customHeight="1" thickBot="1" x14ac:dyDescent="0.25">
      <c r="B21" s="4" t="s">
        <v>16</v>
      </c>
      <c r="C21" s="9">
        <v>534</v>
      </c>
      <c r="D21" s="9">
        <v>11</v>
      </c>
      <c r="E21" s="9">
        <v>427</v>
      </c>
      <c r="F21" s="9">
        <v>233</v>
      </c>
      <c r="G21" s="9">
        <v>482</v>
      </c>
      <c r="H21" s="9">
        <v>11</v>
      </c>
      <c r="I21" s="9">
        <v>389</v>
      </c>
      <c r="J21" s="9">
        <v>215</v>
      </c>
      <c r="K21" s="9">
        <v>52</v>
      </c>
      <c r="L21" s="9">
        <v>0</v>
      </c>
      <c r="M21" s="9">
        <v>38</v>
      </c>
      <c r="N21" s="9">
        <v>18</v>
      </c>
    </row>
    <row r="22" spans="2:14" ht="20.100000000000001" customHeight="1" thickBot="1" x14ac:dyDescent="0.25">
      <c r="B22" s="4" t="s">
        <v>17</v>
      </c>
      <c r="C22" s="9">
        <v>1087</v>
      </c>
      <c r="D22" s="9">
        <v>26</v>
      </c>
      <c r="E22" s="9">
        <v>1189</v>
      </c>
      <c r="F22" s="9">
        <v>489</v>
      </c>
      <c r="G22" s="9">
        <v>820</v>
      </c>
      <c r="H22" s="9">
        <v>23</v>
      </c>
      <c r="I22" s="9">
        <v>924</v>
      </c>
      <c r="J22" s="9">
        <v>451</v>
      </c>
      <c r="K22" s="9">
        <v>267</v>
      </c>
      <c r="L22" s="9">
        <v>3</v>
      </c>
      <c r="M22" s="9">
        <v>265</v>
      </c>
      <c r="N22" s="9">
        <v>38</v>
      </c>
    </row>
    <row r="23" spans="2:14" ht="20.100000000000001" customHeight="1" thickBot="1" x14ac:dyDescent="0.25">
      <c r="B23" s="4" t="s">
        <v>18</v>
      </c>
      <c r="C23" s="9">
        <v>4902</v>
      </c>
      <c r="D23" s="9">
        <v>125</v>
      </c>
      <c r="E23" s="9">
        <v>4644</v>
      </c>
      <c r="F23" s="9">
        <v>3341</v>
      </c>
      <c r="G23" s="9">
        <v>2964</v>
      </c>
      <c r="H23" s="9">
        <v>110</v>
      </c>
      <c r="I23" s="9">
        <v>2740</v>
      </c>
      <c r="J23" s="9">
        <v>3168</v>
      </c>
      <c r="K23" s="9">
        <v>1938</v>
      </c>
      <c r="L23" s="9">
        <v>15</v>
      </c>
      <c r="M23" s="9">
        <v>1904</v>
      </c>
      <c r="N23" s="9">
        <v>173</v>
      </c>
    </row>
    <row r="24" spans="2:14" ht="20.100000000000001" customHeight="1" thickBot="1" x14ac:dyDescent="0.25">
      <c r="B24" s="4" t="s">
        <v>19</v>
      </c>
      <c r="C24" s="9">
        <v>769</v>
      </c>
      <c r="D24" s="9">
        <v>21</v>
      </c>
      <c r="E24" s="9">
        <v>815</v>
      </c>
      <c r="F24" s="9">
        <v>253</v>
      </c>
      <c r="G24" s="9">
        <v>278</v>
      </c>
      <c r="H24" s="9">
        <v>18</v>
      </c>
      <c r="I24" s="9">
        <v>331</v>
      </c>
      <c r="J24" s="9">
        <v>223</v>
      </c>
      <c r="K24" s="9">
        <v>491</v>
      </c>
      <c r="L24" s="9">
        <v>3</v>
      </c>
      <c r="M24" s="9">
        <v>484</v>
      </c>
      <c r="N24" s="9">
        <v>30</v>
      </c>
    </row>
    <row r="25" spans="2:14" ht="20.100000000000001" customHeight="1" thickBot="1" x14ac:dyDescent="0.25">
      <c r="B25" s="4" t="s">
        <v>20</v>
      </c>
      <c r="C25" s="9">
        <v>362</v>
      </c>
      <c r="D25" s="9">
        <v>4</v>
      </c>
      <c r="E25" s="9">
        <v>370</v>
      </c>
      <c r="F25" s="9">
        <v>90</v>
      </c>
      <c r="G25" s="9">
        <v>292</v>
      </c>
      <c r="H25" s="9">
        <v>0</v>
      </c>
      <c r="I25" s="9">
        <v>302</v>
      </c>
      <c r="J25" s="9">
        <v>82</v>
      </c>
      <c r="K25" s="9">
        <v>70</v>
      </c>
      <c r="L25" s="9">
        <v>4</v>
      </c>
      <c r="M25" s="9">
        <v>68</v>
      </c>
      <c r="N25" s="9">
        <v>8</v>
      </c>
    </row>
    <row r="26" spans="2:14" ht="20.100000000000001" customHeight="1" thickBot="1" x14ac:dyDescent="0.25">
      <c r="B26" s="5" t="s">
        <v>21</v>
      </c>
      <c r="C26" s="9">
        <v>1126</v>
      </c>
      <c r="D26" s="9">
        <v>18</v>
      </c>
      <c r="E26" s="9">
        <v>1159</v>
      </c>
      <c r="F26" s="9">
        <v>608</v>
      </c>
      <c r="G26" s="9">
        <v>810</v>
      </c>
      <c r="H26" s="9">
        <v>16</v>
      </c>
      <c r="I26" s="9">
        <v>845</v>
      </c>
      <c r="J26" s="9">
        <v>560</v>
      </c>
      <c r="K26" s="9">
        <v>316</v>
      </c>
      <c r="L26" s="9">
        <v>2</v>
      </c>
      <c r="M26" s="9">
        <v>314</v>
      </c>
      <c r="N26" s="9">
        <v>48</v>
      </c>
    </row>
    <row r="27" spans="2:14" ht="20.100000000000001" customHeight="1" thickBot="1" x14ac:dyDescent="0.25">
      <c r="B27" s="6" t="s">
        <v>22</v>
      </c>
      <c r="C27" s="9">
        <v>119</v>
      </c>
      <c r="D27" s="9">
        <v>1</v>
      </c>
      <c r="E27" s="9">
        <v>147</v>
      </c>
      <c r="F27" s="9">
        <v>55</v>
      </c>
      <c r="G27" s="9">
        <v>54</v>
      </c>
      <c r="H27" s="9">
        <v>0</v>
      </c>
      <c r="I27" s="9">
        <v>92</v>
      </c>
      <c r="J27" s="9">
        <v>35</v>
      </c>
      <c r="K27" s="9">
        <v>65</v>
      </c>
      <c r="L27" s="9">
        <v>1</v>
      </c>
      <c r="M27" s="9">
        <v>55</v>
      </c>
      <c r="N27" s="9">
        <v>20</v>
      </c>
    </row>
    <row r="28" spans="2:14" ht="20.100000000000001" customHeight="1" thickBot="1" x14ac:dyDescent="0.25">
      <c r="B28" s="7" t="s">
        <v>23</v>
      </c>
      <c r="C28" s="10">
        <v>29832</v>
      </c>
      <c r="D28" s="10">
        <v>534</v>
      </c>
      <c r="E28" s="10">
        <v>30171</v>
      </c>
      <c r="F28" s="10">
        <v>14584</v>
      </c>
      <c r="G28" s="10">
        <v>15871</v>
      </c>
      <c r="H28" s="10">
        <v>419</v>
      </c>
      <c r="I28" s="10">
        <v>16158</v>
      </c>
      <c r="J28" s="10">
        <v>11460</v>
      </c>
      <c r="K28" s="10">
        <v>13961</v>
      </c>
      <c r="L28" s="10">
        <v>115</v>
      </c>
      <c r="M28" s="10">
        <v>14013</v>
      </c>
      <c r="N28" s="10">
        <v>3124</v>
      </c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28"/>
  <sheetViews>
    <sheetView workbookViewId="0"/>
  </sheetViews>
  <sheetFormatPr baseColWidth="10" defaultRowHeight="12.75" x14ac:dyDescent="0.2"/>
  <cols>
    <col min="1" max="1" width="8.625" customWidth="1"/>
    <col min="2" max="5" width="26.375" customWidth="1"/>
    <col min="19" max="19" width="11.75" customWidth="1"/>
  </cols>
  <sheetData>
    <row r="9" spans="2:5" ht="44.25" customHeight="1" thickBot="1" x14ac:dyDescent="0.25">
      <c r="C9" s="19" t="s">
        <v>69</v>
      </c>
      <c r="D9" s="19" t="s">
        <v>31</v>
      </c>
      <c r="E9" s="19" t="s">
        <v>32</v>
      </c>
    </row>
    <row r="10" spans="2:5" ht="44.25" customHeight="1" thickBot="1" x14ac:dyDescent="0.25">
      <c r="C10" s="8" t="s">
        <v>33</v>
      </c>
      <c r="D10" s="8" t="s">
        <v>34</v>
      </c>
      <c r="E10" s="14" t="s">
        <v>35</v>
      </c>
    </row>
    <row r="11" spans="2:5" ht="20.100000000000001" customHeight="1" thickBot="1" x14ac:dyDescent="0.25">
      <c r="B11" s="3" t="s">
        <v>6</v>
      </c>
      <c r="C11" s="9">
        <v>841</v>
      </c>
      <c r="D11" s="9">
        <v>194</v>
      </c>
      <c r="E11" s="9">
        <v>1035</v>
      </c>
    </row>
    <row r="12" spans="2:5" ht="20.100000000000001" customHeight="1" thickBot="1" x14ac:dyDescent="0.25">
      <c r="B12" s="4" t="s">
        <v>7</v>
      </c>
      <c r="C12" s="9">
        <v>40</v>
      </c>
      <c r="D12" s="9">
        <v>25</v>
      </c>
      <c r="E12" s="9">
        <v>65</v>
      </c>
    </row>
    <row r="13" spans="2:5" ht="20.100000000000001" customHeight="1" thickBot="1" x14ac:dyDescent="0.25">
      <c r="B13" s="4" t="s">
        <v>8</v>
      </c>
      <c r="C13" s="9">
        <v>17</v>
      </c>
      <c r="D13" s="9">
        <v>8</v>
      </c>
      <c r="E13" s="9">
        <v>25</v>
      </c>
    </row>
    <row r="14" spans="2:5" ht="20.100000000000001" customHeight="1" thickBot="1" x14ac:dyDescent="0.25">
      <c r="B14" s="4" t="s">
        <v>9</v>
      </c>
      <c r="C14" s="9">
        <v>52</v>
      </c>
      <c r="D14" s="9">
        <v>11</v>
      </c>
      <c r="E14" s="9">
        <v>63</v>
      </c>
    </row>
    <row r="15" spans="2:5" ht="20.100000000000001" customHeight="1" thickBot="1" x14ac:dyDescent="0.25">
      <c r="B15" s="4" t="s">
        <v>10</v>
      </c>
      <c r="C15" s="9">
        <v>52</v>
      </c>
      <c r="D15" s="9">
        <v>16</v>
      </c>
      <c r="E15" s="9">
        <v>68</v>
      </c>
    </row>
    <row r="16" spans="2:5" ht="20.100000000000001" customHeight="1" thickBot="1" x14ac:dyDescent="0.25">
      <c r="B16" s="4" t="s">
        <v>11</v>
      </c>
      <c r="C16" s="9">
        <v>0</v>
      </c>
      <c r="D16" s="9">
        <v>0</v>
      </c>
      <c r="E16" s="9">
        <v>0</v>
      </c>
    </row>
    <row r="17" spans="2:5" ht="20.100000000000001" customHeight="1" thickBot="1" x14ac:dyDescent="0.25">
      <c r="B17" s="4" t="s">
        <v>12</v>
      </c>
      <c r="C17" s="9">
        <v>89</v>
      </c>
      <c r="D17" s="9">
        <v>37</v>
      </c>
      <c r="E17" s="9">
        <v>126</v>
      </c>
    </row>
    <row r="18" spans="2:5" ht="20.100000000000001" customHeight="1" thickBot="1" x14ac:dyDescent="0.25">
      <c r="B18" s="4" t="s">
        <v>13</v>
      </c>
      <c r="C18" s="9">
        <v>76</v>
      </c>
      <c r="D18" s="9">
        <v>38</v>
      </c>
      <c r="E18" s="9">
        <v>114</v>
      </c>
    </row>
    <row r="19" spans="2:5" ht="20.100000000000001" customHeight="1" thickBot="1" x14ac:dyDescent="0.25">
      <c r="B19" s="4" t="s">
        <v>14</v>
      </c>
      <c r="C19" s="9">
        <v>518</v>
      </c>
      <c r="D19" s="9">
        <v>328</v>
      </c>
      <c r="E19" s="9">
        <v>846</v>
      </c>
    </row>
    <row r="20" spans="2:5" ht="20.100000000000001" customHeight="1" thickBot="1" x14ac:dyDescent="0.25">
      <c r="B20" s="4" t="s">
        <v>15</v>
      </c>
      <c r="C20" s="9">
        <v>138</v>
      </c>
      <c r="D20" s="9">
        <v>96</v>
      </c>
      <c r="E20" s="9">
        <v>234</v>
      </c>
    </row>
    <row r="21" spans="2:5" ht="20.100000000000001" customHeight="1" thickBot="1" x14ac:dyDescent="0.25">
      <c r="B21" s="4" t="s">
        <v>16</v>
      </c>
      <c r="C21" s="9">
        <v>13</v>
      </c>
      <c r="D21" s="9">
        <v>4</v>
      </c>
      <c r="E21" s="9">
        <v>17</v>
      </c>
    </row>
    <row r="22" spans="2:5" ht="20.100000000000001" customHeight="1" thickBot="1" x14ac:dyDescent="0.25">
      <c r="B22" s="4" t="s">
        <v>17</v>
      </c>
      <c r="C22" s="9">
        <v>105</v>
      </c>
      <c r="D22" s="9">
        <v>22</v>
      </c>
      <c r="E22" s="9">
        <v>127</v>
      </c>
    </row>
    <row r="23" spans="2:5" ht="20.100000000000001" customHeight="1" thickBot="1" x14ac:dyDescent="0.25">
      <c r="B23" s="4" t="s">
        <v>18</v>
      </c>
      <c r="C23" s="9">
        <v>355</v>
      </c>
      <c r="D23" s="9">
        <v>317</v>
      </c>
      <c r="E23" s="9">
        <v>672</v>
      </c>
    </row>
    <row r="24" spans="2:5" ht="20.100000000000001" customHeight="1" thickBot="1" x14ac:dyDescent="0.25">
      <c r="B24" s="4" t="s">
        <v>19</v>
      </c>
      <c r="C24" s="9">
        <v>30</v>
      </c>
      <c r="D24" s="9">
        <v>29</v>
      </c>
      <c r="E24" s="9">
        <v>59</v>
      </c>
    </row>
    <row r="25" spans="2:5" ht="20.100000000000001" customHeight="1" thickBot="1" x14ac:dyDescent="0.25">
      <c r="B25" s="4" t="s">
        <v>20</v>
      </c>
      <c r="C25" s="9">
        <v>3</v>
      </c>
      <c r="D25" s="9">
        <v>11</v>
      </c>
      <c r="E25" s="9">
        <v>14</v>
      </c>
    </row>
    <row r="26" spans="2:5" ht="20.100000000000001" customHeight="1" thickBot="1" x14ac:dyDescent="0.25">
      <c r="B26" s="5" t="s">
        <v>21</v>
      </c>
      <c r="C26" s="9">
        <v>46</v>
      </c>
      <c r="D26" s="9">
        <v>44</v>
      </c>
      <c r="E26" s="9">
        <v>90</v>
      </c>
    </row>
    <row r="27" spans="2:5" ht="20.100000000000001" customHeight="1" thickBot="1" x14ac:dyDescent="0.25">
      <c r="B27" s="6" t="s">
        <v>22</v>
      </c>
      <c r="C27" s="9">
        <v>4</v>
      </c>
      <c r="D27" s="9">
        <v>2</v>
      </c>
      <c r="E27" s="9">
        <v>6</v>
      </c>
    </row>
    <row r="28" spans="2:5" ht="20.100000000000001" customHeight="1" thickBot="1" x14ac:dyDescent="0.25">
      <c r="B28" s="7" t="s">
        <v>23</v>
      </c>
      <c r="C28" s="10">
        <v>2379</v>
      </c>
      <c r="D28" s="10">
        <v>1182</v>
      </c>
      <c r="E28" s="10">
        <v>3561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K28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10" width="15.625" customWidth="1"/>
    <col min="19" max="19" width="11.75" customWidth="1"/>
  </cols>
  <sheetData>
    <row r="9" spans="2:11" ht="44.25" customHeight="1" thickBot="1" x14ac:dyDescent="0.25">
      <c r="B9" s="16"/>
      <c r="C9" s="19" t="s">
        <v>36</v>
      </c>
      <c r="D9" s="19"/>
      <c r="E9" s="19"/>
      <c r="F9" s="21"/>
      <c r="G9" s="19" t="s">
        <v>37</v>
      </c>
      <c r="H9" s="19"/>
      <c r="I9" s="19"/>
      <c r="J9" s="19"/>
      <c r="K9" s="16"/>
    </row>
    <row r="10" spans="2:11" ht="44.25" customHeight="1" thickBot="1" x14ac:dyDescent="0.25">
      <c r="C10" s="17" t="s">
        <v>27</v>
      </c>
      <c r="D10" s="8" t="s">
        <v>28</v>
      </c>
      <c r="E10" s="8" t="s">
        <v>29</v>
      </c>
      <c r="F10" s="8" t="s">
        <v>38</v>
      </c>
      <c r="G10" s="13" t="s">
        <v>27</v>
      </c>
      <c r="H10" s="8" t="s">
        <v>28</v>
      </c>
      <c r="I10" s="8" t="s">
        <v>29</v>
      </c>
      <c r="J10" s="15" t="s">
        <v>38</v>
      </c>
      <c r="K10" s="16"/>
    </row>
    <row r="11" spans="2:11" ht="20.100000000000001" customHeight="1" thickBot="1" x14ac:dyDescent="0.25">
      <c r="B11" s="3" t="s">
        <v>6</v>
      </c>
      <c r="C11" s="9">
        <v>5189</v>
      </c>
      <c r="D11" s="9">
        <v>2880</v>
      </c>
      <c r="E11" s="9">
        <v>8683</v>
      </c>
      <c r="F11" s="9">
        <v>4563</v>
      </c>
      <c r="G11" s="9">
        <v>2769</v>
      </c>
      <c r="H11" s="9">
        <v>1803</v>
      </c>
      <c r="I11" s="9">
        <v>4378</v>
      </c>
      <c r="J11" s="9">
        <v>2688</v>
      </c>
    </row>
    <row r="12" spans="2:11" ht="20.100000000000001" customHeight="1" thickBot="1" x14ac:dyDescent="0.25">
      <c r="B12" s="4" t="s">
        <v>7</v>
      </c>
      <c r="C12" s="9">
        <v>827</v>
      </c>
      <c r="D12" s="9">
        <v>193</v>
      </c>
      <c r="E12" s="9">
        <v>1065</v>
      </c>
      <c r="F12" s="9">
        <v>373</v>
      </c>
      <c r="G12" s="9">
        <v>333</v>
      </c>
      <c r="H12" s="9">
        <v>155</v>
      </c>
      <c r="I12" s="9">
        <v>440</v>
      </c>
      <c r="J12" s="9">
        <v>296</v>
      </c>
    </row>
    <row r="13" spans="2:11" ht="20.100000000000001" customHeight="1" thickBot="1" x14ac:dyDescent="0.25">
      <c r="B13" s="4" t="s">
        <v>8</v>
      </c>
      <c r="C13" s="9">
        <v>694</v>
      </c>
      <c r="D13" s="9">
        <v>390</v>
      </c>
      <c r="E13" s="9">
        <v>1032</v>
      </c>
      <c r="F13" s="9">
        <v>454</v>
      </c>
      <c r="G13" s="9">
        <v>324</v>
      </c>
      <c r="H13" s="9">
        <v>227</v>
      </c>
      <c r="I13" s="9">
        <v>527</v>
      </c>
      <c r="J13" s="9">
        <v>200</v>
      </c>
    </row>
    <row r="14" spans="2:11" ht="20.100000000000001" customHeight="1" thickBot="1" x14ac:dyDescent="0.25">
      <c r="B14" s="4" t="s">
        <v>9</v>
      </c>
      <c r="C14" s="9">
        <v>262</v>
      </c>
      <c r="D14" s="9">
        <v>149</v>
      </c>
      <c r="E14" s="9">
        <v>351</v>
      </c>
      <c r="F14" s="9">
        <v>382</v>
      </c>
      <c r="G14" s="9">
        <v>413</v>
      </c>
      <c r="H14" s="9">
        <v>130</v>
      </c>
      <c r="I14" s="9">
        <v>498</v>
      </c>
      <c r="J14" s="9">
        <v>302</v>
      </c>
    </row>
    <row r="15" spans="2:11" ht="20.100000000000001" customHeight="1" thickBot="1" x14ac:dyDescent="0.25">
      <c r="B15" s="4" t="s">
        <v>10</v>
      </c>
      <c r="C15" s="9">
        <v>1940</v>
      </c>
      <c r="D15" s="9">
        <v>1415</v>
      </c>
      <c r="E15" s="9">
        <v>3691</v>
      </c>
      <c r="F15" s="9">
        <v>1745</v>
      </c>
      <c r="G15" s="9">
        <v>1685</v>
      </c>
      <c r="H15" s="9">
        <v>1221</v>
      </c>
      <c r="I15" s="9">
        <v>2863</v>
      </c>
      <c r="J15" s="9">
        <v>1285</v>
      </c>
    </row>
    <row r="16" spans="2:11" ht="20.100000000000001" customHeight="1" thickBot="1" x14ac:dyDescent="0.25">
      <c r="B16" s="4" t="s">
        <v>11</v>
      </c>
      <c r="C16" s="9">
        <v>407</v>
      </c>
      <c r="D16" s="9">
        <v>57</v>
      </c>
      <c r="E16" s="9">
        <v>416</v>
      </c>
      <c r="F16" s="9">
        <v>698</v>
      </c>
      <c r="G16" s="9">
        <v>207</v>
      </c>
      <c r="H16" s="9">
        <v>28</v>
      </c>
      <c r="I16" s="9">
        <v>180</v>
      </c>
      <c r="J16" s="9">
        <v>289</v>
      </c>
    </row>
    <row r="17" spans="2:10" ht="20.100000000000001" customHeight="1" thickBot="1" x14ac:dyDescent="0.25">
      <c r="B17" s="4" t="s">
        <v>12</v>
      </c>
      <c r="C17" s="9">
        <v>975</v>
      </c>
      <c r="D17" s="9">
        <v>450</v>
      </c>
      <c r="E17" s="9">
        <v>1293</v>
      </c>
      <c r="F17" s="9">
        <v>838</v>
      </c>
      <c r="G17" s="9">
        <v>329</v>
      </c>
      <c r="H17" s="9">
        <v>159</v>
      </c>
      <c r="I17" s="9">
        <v>455</v>
      </c>
      <c r="J17" s="9">
        <v>283</v>
      </c>
    </row>
    <row r="18" spans="2:10" ht="20.100000000000001" customHeight="1" thickBot="1" x14ac:dyDescent="0.25">
      <c r="B18" s="4" t="s">
        <v>13</v>
      </c>
      <c r="C18" s="9">
        <v>1207</v>
      </c>
      <c r="D18" s="9">
        <v>749</v>
      </c>
      <c r="E18" s="9">
        <v>1748</v>
      </c>
      <c r="F18" s="9">
        <v>1486</v>
      </c>
      <c r="G18" s="9">
        <v>690</v>
      </c>
      <c r="H18" s="9">
        <v>461</v>
      </c>
      <c r="I18" s="9">
        <v>966</v>
      </c>
      <c r="J18" s="9">
        <v>964</v>
      </c>
    </row>
    <row r="19" spans="2:10" ht="20.100000000000001" customHeight="1" thickBot="1" x14ac:dyDescent="0.25">
      <c r="B19" s="4" t="s">
        <v>14</v>
      </c>
      <c r="C19" s="9">
        <v>1933</v>
      </c>
      <c r="D19" s="9">
        <v>1117</v>
      </c>
      <c r="E19" s="9">
        <v>2942</v>
      </c>
      <c r="F19" s="9">
        <v>2796</v>
      </c>
      <c r="G19" s="9">
        <v>978</v>
      </c>
      <c r="H19" s="9">
        <v>514</v>
      </c>
      <c r="I19" s="9">
        <v>1624</v>
      </c>
      <c r="J19" s="9">
        <v>1325</v>
      </c>
    </row>
    <row r="20" spans="2:10" ht="20.100000000000001" customHeight="1" thickBot="1" x14ac:dyDescent="0.25">
      <c r="B20" s="4" t="s">
        <v>15</v>
      </c>
      <c r="C20" s="9">
        <v>2160</v>
      </c>
      <c r="D20" s="9">
        <v>686</v>
      </c>
      <c r="E20" s="9">
        <v>2797</v>
      </c>
      <c r="F20" s="9">
        <v>2848</v>
      </c>
      <c r="G20" s="9">
        <v>1443</v>
      </c>
      <c r="H20" s="9">
        <v>744</v>
      </c>
      <c r="I20" s="9">
        <v>2125</v>
      </c>
      <c r="J20" s="9">
        <v>1812</v>
      </c>
    </row>
    <row r="21" spans="2:10" ht="20.100000000000001" customHeight="1" thickBot="1" x14ac:dyDescent="0.25">
      <c r="B21" s="4" t="s">
        <v>16</v>
      </c>
      <c r="C21" s="9">
        <v>588</v>
      </c>
      <c r="D21" s="9">
        <v>264</v>
      </c>
      <c r="E21" s="9">
        <v>677</v>
      </c>
      <c r="F21" s="9">
        <v>560</v>
      </c>
      <c r="G21" s="9">
        <v>335</v>
      </c>
      <c r="H21" s="9">
        <v>305</v>
      </c>
      <c r="I21" s="9">
        <v>615</v>
      </c>
      <c r="J21" s="9">
        <v>214</v>
      </c>
    </row>
    <row r="22" spans="2:10" ht="20.100000000000001" customHeight="1" thickBot="1" x14ac:dyDescent="0.25">
      <c r="B22" s="4" t="s">
        <v>17</v>
      </c>
      <c r="C22" s="9">
        <v>1212</v>
      </c>
      <c r="D22" s="9">
        <v>988</v>
      </c>
      <c r="E22" s="9">
        <v>2162</v>
      </c>
      <c r="F22" s="9">
        <v>1182</v>
      </c>
      <c r="G22" s="9">
        <v>536</v>
      </c>
      <c r="H22" s="9">
        <v>382</v>
      </c>
      <c r="I22" s="9">
        <v>906</v>
      </c>
      <c r="J22" s="9">
        <v>523</v>
      </c>
    </row>
    <row r="23" spans="2:10" ht="20.100000000000001" customHeight="1" thickBot="1" x14ac:dyDescent="0.25">
      <c r="B23" s="4" t="s">
        <v>18</v>
      </c>
      <c r="C23" s="9">
        <v>861</v>
      </c>
      <c r="D23" s="9">
        <v>463</v>
      </c>
      <c r="E23" s="9">
        <v>1312</v>
      </c>
      <c r="F23" s="9">
        <v>1176</v>
      </c>
      <c r="G23" s="9">
        <v>392</v>
      </c>
      <c r="H23" s="9">
        <v>245</v>
      </c>
      <c r="I23" s="9">
        <v>565</v>
      </c>
      <c r="J23" s="9">
        <v>655</v>
      </c>
    </row>
    <row r="24" spans="2:10" ht="20.100000000000001" customHeight="1" thickBot="1" x14ac:dyDescent="0.25">
      <c r="B24" s="4" t="s">
        <v>19</v>
      </c>
      <c r="C24" s="9">
        <v>1274</v>
      </c>
      <c r="D24" s="9">
        <v>517</v>
      </c>
      <c r="E24" s="9">
        <v>1734</v>
      </c>
      <c r="F24" s="9">
        <v>817</v>
      </c>
      <c r="G24" s="9">
        <v>766</v>
      </c>
      <c r="H24" s="9">
        <v>499</v>
      </c>
      <c r="I24" s="9">
        <v>1253</v>
      </c>
      <c r="J24" s="9">
        <v>855</v>
      </c>
    </row>
    <row r="25" spans="2:10" ht="20.100000000000001" customHeight="1" thickBot="1" x14ac:dyDescent="0.25">
      <c r="B25" s="4" t="s">
        <v>20</v>
      </c>
      <c r="C25" s="9">
        <v>392</v>
      </c>
      <c r="D25" s="9">
        <v>349</v>
      </c>
      <c r="E25" s="9">
        <v>572</v>
      </c>
      <c r="F25" s="9">
        <v>310</v>
      </c>
      <c r="G25" s="9">
        <v>151</v>
      </c>
      <c r="H25" s="9">
        <v>145</v>
      </c>
      <c r="I25" s="9">
        <v>202</v>
      </c>
      <c r="J25" s="9">
        <v>204</v>
      </c>
    </row>
    <row r="26" spans="2:10" ht="20.100000000000001" customHeight="1" thickBot="1" x14ac:dyDescent="0.25">
      <c r="B26" s="5" t="s">
        <v>21</v>
      </c>
      <c r="C26" s="9">
        <v>500</v>
      </c>
      <c r="D26" s="9">
        <v>404</v>
      </c>
      <c r="E26" s="9">
        <v>1036</v>
      </c>
      <c r="F26" s="9">
        <v>247</v>
      </c>
      <c r="G26" s="9">
        <v>232</v>
      </c>
      <c r="H26" s="9">
        <v>239</v>
      </c>
      <c r="I26" s="9">
        <v>524</v>
      </c>
      <c r="J26" s="9">
        <v>95</v>
      </c>
    </row>
    <row r="27" spans="2:10" ht="20.100000000000001" customHeight="1" thickBot="1" x14ac:dyDescent="0.25">
      <c r="B27" s="6" t="s">
        <v>22</v>
      </c>
      <c r="C27" s="9">
        <v>233</v>
      </c>
      <c r="D27" s="9">
        <v>27</v>
      </c>
      <c r="E27" s="9">
        <v>275</v>
      </c>
      <c r="F27" s="9">
        <v>100</v>
      </c>
      <c r="G27" s="9">
        <v>111</v>
      </c>
      <c r="H27" s="9">
        <v>56</v>
      </c>
      <c r="I27" s="9">
        <v>189</v>
      </c>
      <c r="J27" s="9">
        <v>78</v>
      </c>
    </row>
    <row r="28" spans="2:10" ht="20.100000000000001" customHeight="1" thickBot="1" x14ac:dyDescent="0.25">
      <c r="B28" s="7" t="s">
        <v>23</v>
      </c>
      <c r="C28" s="10">
        <v>20654</v>
      </c>
      <c r="D28" s="10">
        <v>11098</v>
      </c>
      <c r="E28" s="10">
        <v>31786</v>
      </c>
      <c r="F28" s="10">
        <v>20575</v>
      </c>
      <c r="G28" s="10">
        <v>11694</v>
      </c>
      <c r="H28" s="10">
        <v>7313</v>
      </c>
      <c r="I28" s="10">
        <v>18310</v>
      </c>
      <c r="J28" s="10">
        <v>12068</v>
      </c>
    </row>
  </sheetData>
  <mergeCells count="2">
    <mergeCell ref="C9:F9"/>
    <mergeCell ref="G9:J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N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2.125" bestFit="1" customWidth="1"/>
    <col min="6" max="6" width="12" bestFit="1" customWidth="1"/>
    <col min="7" max="7" width="11" bestFit="1" customWidth="1"/>
    <col min="8" max="8" width="11.875" bestFit="1" customWidth="1"/>
    <col min="9" max="9" width="13.375" bestFit="1" customWidth="1"/>
    <col min="10" max="10" width="14.125" bestFit="1" customWidth="1"/>
    <col min="11" max="11" width="12.125" bestFit="1" customWidth="1"/>
    <col min="12" max="12" width="12" bestFit="1" customWidth="1"/>
    <col min="13" max="13" width="15.625" customWidth="1"/>
    <col min="19" max="19" width="12.375" customWidth="1"/>
  </cols>
  <sheetData>
    <row r="9" spans="2:14" ht="44.25" customHeight="1" thickBot="1" x14ac:dyDescent="0.25">
      <c r="C9" s="19" t="s">
        <v>40</v>
      </c>
      <c r="D9" s="19"/>
      <c r="E9" s="19"/>
      <c r="F9" s="19"/>
      <c r="G9" s="19"/>
      <c r="H9" s="19"/>
      <c r="I9" s="20" t="s">
        <v>41</v>
      </c>
      <c r="J9" s="19"/>
      <c r="K9" s="19"/>
      <c r="L9" s="19"/>
      <c r="M9" s="19"/>
      <c r="N9" s="16"/>
    </row>
    <row r="10" spans="2:14" ht="44.25" customHeight="1" thickBot="1" x14ac:dyDescent="0.25">
      <c r="C10" s="26" t="s">
        <v>27</v>
      </c>
      <c r="D10" s="26" t="s">
        <v>28</v>
      </c>
      <c r="E10" s="26" t="s">
        <v>42</v>
      </c>
      <c r="F10" s="22" t="s">
        <v>43</v>
      </c>
      <c r="G10" s="28" t="s">
        <v>38</v>
      </c>
      <c r="H10" s="29"/>
      <c r="I10" s="22" t="s">
        <v>27</v>
      </c>
      <c r="J10" s="22" t="s">
        <v>28</v>
      </c>
      <c r="K10" s="22" t="s">
        <v>42</v>
      </c>
      <c r="L10" s="22" t="s">
        <v>43</v>
      </c>
      <c r="M10" s="24" t="s">
        <v>38</v>
      </c>
      <c r="N10" s="16"/>
    </row>
    <row r="11" spans="2:14" ht="44.25" customHeight="1" thickBot="1" x14ac:dyDescent="0.25">
      <c r="C11" s="27"/>
      <c r="D11" s="27"/>
      <c r="E11" s="27"/>
      <c r="F11" s="23"/>
      <c r="G11" s="8" t="s">
        <v>44</v>
      </c>
      <c r="H11" s="8" t="s">
        <v>45</v>
      </c>
      <c r="I11" s="23"/>
      <c r="J11" s="23"/>
      <c r="K11" s="23"/>
      <c r="L11" s="23"/>
      <c r="M11" s="25"/>
      <c r="N11" s="16"/>
    </row>
    <row r="12" spans="2:14" ht="20.100000000000001" customHeight="1" thickBot="1" x14ac:dyDescent="0.25">
      <c r="B12" s="3" t="s">
        <v>6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</row>
    <row r="13" spans="2:14" ht="20.100000000000001" customHeight="1" thickBot="1" x14ac:dyDescent="0.25">
      <c r="B13" s="4" t="s">
        <v>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</row>
    <row r="14" spans="2:14" ht="20.100000000000001" customHeight="1" thickBot="1" x14ac:dyDescent="0.25">
      <c r="B14" s="4" t="s">
        <v>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</row>
    <row r="15" spans="2:14" ht="20.100000000000001" customHeight="1" thickBot="1" x14ac:dyDescent="0.25">
      <c r="B15" s="4" t="s">
        <v>9</v>
      </c>
      <c r="C15" s="9">
        <v>254</v>
      </c>
      <c r="D15" s="9">
        <v>139</v>
      </c>
      <c r="E15" s="9">
        <v>329</v>
      </c>
      <c r="F15" s="9">
        <v>143</v>
      </c>
      <c r="G15" s="9">
        <v>35</v>
      </c>
      <c r="H15" s="9">
        <v>281</v>
      </c>
      <c r="I15" s="9">
        <v>1013</v>
      </c>
      <c r="J15" s="9">
        <v>158</v>
      </c>
      <c r="K15" s="9">
        <v>601</v>
      </c>
      <c r="L15" s="9">
        <v>272</v>
      </c>
      <c r="M15" s="9">
        <v>2501</v>
      </c>
    </row>
    <row r="16" spans="2:14" ht="20.100000000000001" customHeight="1" thickBot="1" x14ac:dyDescent="0.25">
      <c r="B16" s="4" t="s">
        <v>10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</row>
    <row r="17" spans="2:13" ht="20.100000000000001" customHeight="1" thickBot="1" x14ac:dyDescent="0.25">
      <c r="B17" s="4" t="s">
        <v>11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</row>
    <row r="18" spans="2:13" ht="20.100000000000001" customHeight="1" thickBot="1" x14ac:dyDescent="0.25">
      <c r="B18" s="4" t="s">
        <v>12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</row>
    <row r="19" spans="2:13" ht="20.100000000000001" customHeight="1" thickBot="1" x14ac:dyDescent="0.25">
      <c r="B19" s="4" t="s">
        <v>13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</row>
    <row r="20" spans="2:13" ht="20.100000000000001" customHeight="1" thickBot="1" x14ac:dyDescent="0.25">
      <c r="B20" s="4" t="s">
        <v>14</v>
      </c>
      <c r="C20" s="9">
        <v>161</v>
      </c>
      <c r="D20" s="9">
        <v>183</v>
      </c>
      <c r="E20" s="9">
        <v>155</v>
      </c>
      <c r="F20" s="9">
        <v>71</v>
      </c>
      <c r="G20" s="9">
        <v>1</v>
      </c>
      <c r="H20" s="9">
        <v>362</v>
      </c>
      <c r="I20" s="9">
        <v>862</v>
      </c>
      <c r="J20" s="9">
        <v>417</v>
      </c>
      <c r="K20" s="9">
        <v>948</v>
      </c>
      <c r="L20" s="9">
        <v>417</v>
      </c>
      <c r="M20" s="9">
        <v>819</v>
      </c>
    </row>
    <row r="21" spans="2:13" ht="20.100000000000001" customHeight="1" thickBot="1" x14ac:dyDescent="0.25">
      <c r="B21" s="4" t="s">
        <v>15</v>
      </c>
      <c r="C21" s="9">
        <v>575</v>
      </c>
      <c r="D21" s="9">
        <v>791</v>
      </c>
      <c r="E21" s="9">
        <v>631</v>
      </c>
      <c r="F21" s="9">
        <v>407</v>
      </c>
      <c r="G21" s="9">
        <v>4</v>
      </c>
      <c r="H21" s="9">
        <v>1118</v>
      </c>
      <c r="I21" s="9">
        <v>1009</v>
      </c>
      <c r="J21" s="9">
        <v>1644</v>
      </c>
      <c r="K21" s="9">
        <v>1626</v>
      </c>
      <c r="L21" s="9">
        <v>707</v>
      </c>
      <c r="M21" s="9">
        <v>1008</v>
      </c>
    </row>
    <row r="22" spans="2:13" ht="20.100000000000001" customHeight="1" thickBot="1" x14ac:dyDescent="0.25">
      <c r="B22" s="4" t="s">
        <v>16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</row>
    <row r="23" spans="2:13" ht="20.100000000000001" customHeight="1" thickBot="1" x14ac:dyDescent="0.25">
      <c r="B23" s="4" t="s">
        <v>17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</row>
    <row r="24" spans="2:13" ht="20.100000000000001" customHeight="1" thickBot="1" x14ac:dyDescent="0.25">
      <c r="B24" s="4" t="s">
        <v>18</v>
      </c>
      <c r="C24" s="9">
        <v>147</v>
      </c>
      <c r="D24" s="9">
        <v>161</v>
      </c>
      <c r="E24" s="9">
        <v>74</v>
      </c>
      <c r="F24" s="9">
        <v>110</v>
      </c>
      <c r="G24" s="9">
        <v>0</v>
      </c>
      <c r="H24" s="9">
        <v>322</v>
      </c>
      <c r="I24" s="9">
        <v>1667</v>
      </c>
      <c r="J24" s="9">
        <v>543</v>
      </c>
      <c r="K24" s="9">
        <v>1242</v>
      </c>
      <c r="L24" s="9">
        <v>1525</v>
      </c>
      <c r="M24" s="9">
        <v>648</v>
      </c>
    </row>
    <row r="25" spans="2:13" ht="20.100000000000001" customHeight="1" thickBot="1" x14ac:dyDescent="0.25">
      <c r="B25" s="4" t="s">
        <v>19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</row>
    <row r="26" spans="2:13" ht="20.100000000000001" customHeight="1" thickBot="1" x14ac:dyDescent="0.25">
      <c r="B26" s="4" t="s">
        <v>20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</row>
    <row r="27" spans="2:13" ht="20.100000000000001" customHeight="1" thickBot="1" x14ac:dyDescent="0.25">
      <c r="B27" s="5" t="s">
        <v>21</v>
      </c>
      <c r="C27" s="9">
        <v>428</v>
      </c>
      <c r="D27" s="9">
        <v>746</v>
      </c>
      <c r="E27" s="9">
        <v>853</v>
      </c>
      <c r="F27" s="9">
        <v>229</v>
      </c>
      <c r="G27" s="9">
        <v>23</v>
      </c>
      <c r="H27" s="9">
        <v>338</v>
      </c>
      <c r="I27" s="9">
        <v>1030</v>
      </c>
      <c r="J27" s="9">
        <v>2250</v>
      </c>
      <c r="K27" s="9">
        <v>2315</v>
      </c>
      <c r="L27" s="9">
        <v>816</v>
      </c>
      <c r="M27" s="9">
        <v>909</v>
      </c>
    </row>
    <row r="28" spans="2:13" ht="20.100000000000001" customHeight="1" thickBot="1" x14ac:dyDescent="0.25">
      <c r="B28" s="6" t="s">
        <v>22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</row>
    <row r="29" spans="2:13" ht="20.100000000000001" customHeight="1" thickBot="1" x14ac:dyDescent="0.25">
      <c r="B29" s="7" t="s">
        <v>23</v>
      </c>
      <c r="C29" s="10">
        <v>1565</v>
      </c>
      <c r="D29" s="10">
        <v>2020</v>
      </c>
      <c r="E29" s="10">
        <v>2042</v>
      </c>
      <c r="F29" s="10">
        <v>960</v>
      </c>
      <c r="G29" s="10">
        <v>63</v>
      </c>
      <c r="H29" s="10">
        <v>2421</v>
      </c>
      <c r="I29" s="10">
        <v>5581</v>
      </c>
      <c r="J29" s="10">
        <v>5012</v>
      </c>
      <c r="K29" s="10">
        <v>6732</v>
      </c>
      <c r="L29" s="10">
        <v>3737</v>
      </c>
      <c r="M29" s="10">
        <v>5885</v>
      </c>
    </row>
  </sheetData>
  <mergeCells count="12">
    <mergeCell ref="L10:L11"/>
    <mergeCell ref="M10:M11"/>
    <mergeCell ref="C9:H9"/>
    <mergeCell ref="I9:M9"/>
    <mergeCell ref="C10:C11"/>
    <mergeCell ref="D10:D11"/>
    <mergeCell ref="E10:E11"/>
    <mergeCell ref="F10:F11"/>
    <mergeCell ref="G10:H10"/>
    <mergeCell ref="I10:I11"/>
    <mergeCell ref="J10:J11"/>
    <mergeCell ref="K10:K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R28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2.25" customWidth="1"/>
  </cols>
  <sheetData>
    <row r="8" spans="2:18" ht="13.5" customHeight="1" x14ac:dyDescent="0.2"/>
    <row r="9" spans="2:18" ht="44.25" customHeight="1" thickBot="1" x14ac:dyDescent="0.25">
      <c r="C9" s="19" t="s">
        <v>47</v>
      </c>
      <c r="D9" s="19"/>
      <c r="E9" s="19"/>
      <c r="F9" s="19"/>
      <c r="G9" s="19"/>
      <c r="H9" s="20" t="s">
        <v>48</v>
      </c>
      <c r="I9" s="19"/>
      <c r="J9" s="19"/>
      <c r="K9" s="19"/>
      <c r="L9" s="21"/>
      <c r="M9" s="19" t="s">
        <v>49</v>
      </c>
      <c r="N9" s="19"/>
      <c r="O9" s="19"/>
      <c r="P9" s="19"/>
      <c r="Q9" s="19"/>
      <c r="R9" s="16"/>
    </row>
    <row r="10" spans="2:18" ht="44.25" customHeight="1" thickBot="1" x14ac:dyDescent="0.25">
      <c r="B10" s="16"/>
      <c r="C10" s="8" t="s">
        <v>50</v>
      </c>
      <c r="D10" s="8" t="s">
        <v>51</v>
      </c>
      <c r="E10" s="8" t="s">
        <v>52</v>
      </c>
      <c r="F10" s="8" t="s">
        <v>53</v>
      </c>
      <c r="G10" s="8" t="s">
        <v>54</v>
      </c>
      <c r="H10" s="8" t="s">
        <v>50</v>
      </c>
      <c r="I10" s="8" t="s">
        <v>51</v>
      </c>
      <c r="J10" s="8" t="s">
        <v>52</v>
      </c>
      <c r="K10" s="8" t="s">
        <v>53</v>
      </c>
      <c r="L10" s="8" t="s">
        <v>54</v>
      </c>
      <c r="M10" s="8" t="s">
        <v>50</v>
      </c>
      <c r="N10" s="8" t="s">
        <v>51</v>
      </c>
      <c r="O10" s="8" t="s">
        <v>52</v>
      </c>
      <c r="P10" s="8" t="s">
        <v>53</v>
      </c>
      <c r="Q10" s="14" t="s">
        <v>54</v>
      </c>
    </row>
    <row r="11" spans="2:18" ht="20.100000000000001" customHeight="1" thickBot="1" x14ac:dyDescent="0.25">
      <c r="B11" s="3" t="s">
        <v>6</v>
      </c>
      <c r="C11" s="9">
        <v>6921</v>
      </c>
      <c r="D11" s="9">
        <v>2840</v>
      </c>
      <c r="E11" s="9">
        <v>642</v>
      </c>
      <c r="F11" s="9">
        <v>2732</v>
      </c>
      <c r="G11" s="9">
        <v>707</v>
      </c>
      <c r="H11" s="9">
        <v>145</v>
      </c>
      <c r="I11" s="9">
        <v>47</v>
      </c>
      <c r="J11" s="9">
        <v>12</v>
      </c>
      <c r="K11" s="9">
        <v>60</v>
      </c>
      <c r="L11" s="9">
        <v>26</v>
      </c>
      <c r="M11" s="9">
        <v>7066</v>
      </c>
      <c r="N11" s="9">
        <v>2887</v>
      </c>
      <c r="O11" s="9">
        <v>654</v>
      </c>
      <c r="P11" s="9">
        <v>2792</v>
      </c>
      <c r="Q11" s="9">
        <v>733</v>
      </c>
    </row>
    <row r="12" spans="2:18" ht="20.100000000000001" customHeight="1" thickBot="1" x14ac:dyDescent="0.25">
      <c r="B12" s="4" t="s">
        <v>7</v>
      </c>
      <c r="C12" s="9">
        <v>792</v>
      </c>
      <c r="D12" s="9">
        <v>300</v>
      </c>
      <c r="E12" s="9">
        <v>196</v>
      </c>
      <c r="F12" s="9">
        <v>207</v>
      </c>
      <c r="G12" s="9">
        <v>89</v>
      </c>
      <c r="H12" s="9">
        <v>12</v>
      </c>
      <c r="I12" s="9">
        <v>5</v>
      </c>
      <c r="J12" s="9">
        <v>1</v>
      </c>
      <c r="K12" s="9">
        <v>4</v>
      </c>
      <c r="L12" s="9">
        <v>2</v>
      </c>
      <c r="M12" s="9">
        <v>804</v>
      </c>
      <c r="N12" s="9">
        <v>305</v>
      </c>
      <c r="O12" s="9">
        <v>197</v>
      </c>
      <c r="P12" s="9">
        <v>211</v>
      </c>
      <c r="Q12" s="9">
        <v>91</v>
      </c>
    </row>
    <row r="13" spans="2:18" ht="20.100000000000001" customHeight="1" thickBot="1" x14ac:dyDescent="0.25">
      <c r="B13" s="4" t="s">
        <v>8</v>
      </c>
      <c r="C13" s="9">
        <v>616</v>
      </c>
      <c r="D13" s="9">
        <v>372</v>
      </c>
      <c r="E13" s="9">
        <v>30</v>
      </c>
      <c r="F13" s="9">
        <v>193</v>
      </c>
      <c r="G13" s="9">
        <v>21</v>
      </c>
      <c r="H13" s="9">
        <v>4</v>
      </c>
      <c r="I13" s="9">
        <v>0</v>
      </c>
      <c r="J13" s="9">
        <v>0</v>
      </c>
      <c r="K13" s="9">
        <v>4</v>
      </c>
      <c r="L13" s="9">
        <v>0</v>
      </c>
      <c r="M13" s="9">
        <v>620</v>
      </c>
      <c r="N13" s="9">
        <v>372</v>
      </c>
      <c r="O13" s="9">
        <v>30</v>
      </c>
      <c r="P13" s="9">
        <v>197</v>
      </c>
      <c r="Q13" s="9">
        <v>21</v>
      </c>
    </row>
    <row r="14" spans="2:18" ht="20.100000000000001" customHeight="1" thickBot="1" x14ac:dyDescent="0.25">
      <c r="B14" s="4" t="s">
        <v>9</v>
      </c>
      <c r="C14" s="9">
        <v>810</v>
      </c>
      <c r="D14" s="9">
        <v>351</v>
      </c>
      <c r="E14" s="9">
        <v>208</v>
      </c>
      <c r="F14" s="9">
        <v>167</v>
      </c>
      <c r="G14" s="9">
        <v>84</v>
      </c>
      <c r="H14" s="9">
        <v>8</v>
      </c>
      <c r="I14" s="9">
        <v>2</v>
      </c>
      <c r="J14" s="9">
        <v>0</v>
      </c>
      <c r="K14" s="9">
        <v>6</v>
      </c>
      <c r="L14" s="9">
        <v>0</v>
      </c>
      <c r="M14" s="9">
        <v>818</v>
      </c>
      <c r="N14" s="9">
        <v>353</v>
      </c>
      <c r="O14" s="9">
        <v>208</v>
      </c>
      <c r="P14" s="9">
        <v>173</v>
      </c>
      <c r="Q14" s="9">
        <v>84</v>
      </c>
    </row>
    <row r="15" spans="2:18" ht="20.100000000000001" customHeight="1" thickBot="1" x14ac:dyDescent="0.25">
      <c r="B15" s="4" t="s">
        <v>10</v>
      </c>
      <c r="C15" s="9">
        <v>806</v>
      </c>
      <c r="D15" s="9">
        <v>359</v>
      </c>
      <c r="E15" s="9">
        <v>94</v>
      </c>
      <c r="F15" s="9">
        <v>278</v>
      </c>
      <c r="G15" s="9">
        <v>75</v>
      </c>
      <c r="H15" s="9">
        <v>3</v>
      </c>
      <c r="I15" s="9">
        <v>1</v>
      </c>
      <c r="J15" s="9">
        <v>1</v>
      </c>
      <c r="K15" s="9">
        <v>1</v>
      </c>
      <c r="L15" s="9">
        <v>0</v>
      </c>
      <c r="M15" s="9">
        <v>809</v>
      </c>
      <c r="N15" s="9">
        <v>360</v>
      </c>
      <c r="O15" s="9">
        <v>95</v>
      </c>
      <c r="P15" s="9">
        <v>279</v>
      </c>
      <c r="Q15" s="9">
        <v>75</v>
      </c>
    </row>
    <row r="16" spans="2:18" ht="20.100000000000001" customHeight="1" thickBot="1" x14ac:dyDescent="0.25">
      <c r="B16" s="4" t="s">
        <v>11</v>
      </c>
      <c r="C16" s="9">
        <v>352</v>
      </c>
      <c r="D16" s="9">
        <v>180</v>
      </c>
      <c r="E16" s="9">
        <v>51</v>
      </c>
      <c r="F16" s="9">
        <v>92</v>
      </c>
      <c r="G16" s="9">
        <v>29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352</v>
      </c>
      <c r="N16" s="9">
        <v>180</v>
      </c>
      <c r="O16" s="9">
        <v>51</v>
      </c>
      <c r="P16" s="9">
        <v>92</v>
      </c>
      <c r="Q16" s="9">
        <v>29</v>
      </c>
    </row>
    <row r="17" spans="2:17" ht="20.100000000000001" customHeight="1" thickBot="1" x14ac:dyDescent="0.25">
      <c r="B17" s="4" t="s">
        <v>12</v>
      </c>
      <c r="C17" s="9">
        <v>1181</v>
      </c>
      <c r="D17" s="9">
        <v>601</v>
      </c>
      <c r="E17" s="9">
        <v>161</v>
      </c>
      <c r="F17" s="9">
        <v>313</v>
      </c>
      <c r="G17" s="9">
        <v>106</v>
      </c>
      <c r="H17" s="9">
        <v>24</v>
      </c>
      <c r="I17" s="9">
        <v>3</v>
      </c>
      <c r="J17" s="9">
        <v>1</v>
      </c>
      <c r="K17" s="9">
        <v>14</v>
      </c>
      <c r="L17" s="9">
        <v>6</v>
      </c>
      <c r="M17" s="9">
        <v>1205</v>
      </c>
      <c r="N17" s="9">
        <v>604</v>
      </c>
      <c r="O17" s="9">
        <v>162</v>
      </c>
      <c r="P17" s="9">
        <v>327</v>
      </c>
      <c r="Q17" s="9">
        <v>112</v>
      </c>
    </row>
    <row r="18" spans="2:17" ht="20.100000000000001" customHeight="1" thickBot="1" x14ac:dyDescent="0.25">
      <c r="B18" s="4" t="s">
        <v>13</v>
      </c>
      <c r="C18" s="9">
        <v>1135</v>
      </c>
      <c r="D18" s="9">
        <v>483</v>
      </c>
      <c r="E18" s="9">
        <v>205</v>
      </c>
      <c r="F18" s="9">
        <v>313</v>
      </c>
      <c r="G18" s="9">
        <v>134</v>
      </c>
      <c r="H18" s="9">
        <v>17</v>
      </c>
      <c r="I18" s="9">
        <v>2</v>
      </c>
      <c r="J18" s="9">
        <v>1</v>
      </c>
      <c r="K18" s="9">
        <v>10</v>
      </c>
      <c r="L18" s="9">
        <v>4</v>
      </c>
      <c r="M18" s="9">
        <v>1152</v>
      </c>
      <c r="N18" s="9">
        <v>485</v>
      </c>
      <c r="O18" s="9">
        <v>206</v>
      </c>
      <c r="P18" s="9">
        <v>323</v>
      </c>
      <c r="Q18" s="9">
        <v>138</v>
      </c>
    </row>
    <row r="19" spans="2:17" ht="20.100000000000001" customHeight="1" thickBot="1" x14ac:dyDescent="0.25">
      <c r="B19" s="4" t="s">
        <v>14</v>
      </c>
      <c r="C19" s="9">
        <v>4721</v>
      </c>
      <c r="D19" s="9">
        <v>1409</v>
      </c>
      <c r="E19" s="9">
        <v>856</v>
      </c>
      <c r="F19" s="9">
        <v>1551</v>
      </c>
      <c r="G19" s="9">
        <v>905</v>
      </c>
      <c r="H19" s="9">
        <v>62</v>
      </c>
      <c r="I19" s="9">
        <v>10</v>
      </c>
      <c r="J19" s="9">
        <v>7</v>
      </c>
      <c r="K19" s="9">
        <v>34</v>
      </c>
      <c r="L19" s="9">
        <v>11</v>
      </c>
      <c r="M19" s="9">
        <v>4783</v>
      </c>
      <c r="N19" s="9">
        <v>1419</v>
      </c>
      <c r="O19" s="9">
        <v>863</v>
      </c>
      <c r="P19" s="9">
        <v>1585</v>
      </c>
      <c r="Q19" s="9">
        <v>916</v>
      </c>
    </row>
    <row r="20" spans="2:17" ht="20.100000000000001" customHeight="1" thickBot="1" x14ac:dyDescent="0.25">
      <c r="B20" s="4" t="s">
        <v>15</v>
      </c>
      <c r="C20" s="9">
        <v>3341</v>
      </c>
      <c r="D20" s="9">
        <v>1480</v>
      </c>
      <c r="E20" s="9">
        <v>677</v>
      </c>
      <c r="F20" s="9">
        <v>831</v>
      </c>
      <c r="G20" s="9">
        <v>353</v>
      </c>
      <c r="H20" s="9">
        <v>15</v>
      </c>
      <c r="I20" s="9">
        <v>3</v>
      </c>
      <c r="J20" s="9">
        <v>3</v>
      </c>
      <c r="K20" s="9">
        <v>5</v>
      </c>
      <c r="L20" s="9">
        <v>4</v>
      </c>
      <c r="M20" s="9">
        <v>3356</v>
      </c>
      <c r="N20" s="9">
        <v>1483</v>
      </c>
      <c r="O20" s="9">
        <v>680</v>
      </c>
      <c r="P20" s="9">
        <v>836</v>
      </c>
      <c r="Q20" s="9">
        <v>357</v>
      </c>
    </row>
    <row r="21" spans="2:17" ht="20.100000000000001" customHeight="1" thickBot="1" x14ac:dyDescent="0.25">
      <c r="B21" s="4" t="s">
        <v>16</v>
      </c>
      <c r="C21" s="9">
        <v>399</v>
      </c>
      <c r="D21" s="9">
        <v>281</v>
      </c>
      <c r="E21" s="9">
        <v>25</v>
      </c>
      <c r="F21" s="9">
        <v>78</v>
      </c>
      <c r="G21" s="9">
        <v>15</v>
      </c>
      <c r="H21" s="9">
        <v>8</v>
      </c>
      <c r="I21" s="9">
        <v>5</v>
      </c>
      <c r="J21" s="9">
        <v>1</v>
      </c>
      <c r="K21" s="9">
        <v>2</v>
      </c>
      <c r="L21" s="9">
        <v>0</v>
      </c>
      <c r="M21" s="9">
        <v>407</v>
      </c>
      <c r="N21" s="9">
        <v>286</v>
      </c>
      <c r="O21" s="9">
        <v>26</v>
      </c>
      <c r="P21" s="9">
        <v>80</v>
      </c>
      <c r="Q21" s="9">
        <v>15</v>
      </c>
    </row>
    <row r="22" spans="2:17" ht="20.100000000000001" customHeight="1" thickBot="1" x14ac:dyDescent="0.25">
      <c r="B22" s="4" t="s">
        <v>17</v>
      </c>
      <c r="C22" s="9">
        <v>1152</v>
      </c>
      <c r="D22" s="9">
        <v>720</v>
      </c>
      <c r="E22" s="9">
        <v>108</v>
      </c>
      <c r="F22" s="9">
        <v>274</v>
      </c>
      <c r="G22" s="9">
        <v>50</v>
      </c>
      <c r="H22" s="9">
        <v>12</v>
      </c>
      <c r="I22" s="9">
        <v>8</v>
      </c>
      <c r="J22" s="9">
        <v>0</v>
      </c>
      <c r="K22" s="9">
        <v>3</v>
      </c>
      <c r="L22" s="9">
        <v>1</v>
      </c>
      <c r="M22" s="9">
        <v>1164</v>
      </c>
      <c r="N22" s="9">
        <v>728</v>
      </c>
      <c r="O22" s="9">
        <v>108</v>
      </c>
      <c r="P22" s="9">
        <v>277</v>
      </c>
      <c r="Q22" s="9">
        <v>51</v>
      </c>
    </row>
    <row r="23" spans="2:17" ht="20.100000000000001" customHeight="1" thickBot="1" x14ac:dyDescent="0.25">
      <c r="B23" s="4" t="s">
        <v>18</v>
      </c>
      <c r="C23" s="9">
        <v>4353</v>
      </c>
      <c r="D23" s="9">
        <v>1425</v>
      </c>
      <c r="E23" s="9">
        <v>960</v>
      </c>
      <c r="F23" s="9">
        <v>1193</v>
      </c>
      <c r="G23" s="9">
        <v>775</v>
      </c>
      <c r="H23" s="9">
        <v>228</v>
      </c>
      <c r="I23" s="9">
        <v>38</v>
      </c>
      <c r="J23" s="9">
        <v>34</v>
      </c>
      <c r="K23" s="9">
        <v>94</v>
      </c>
      <c r="L23" s="9">
        <v>62</v>
      </c>
      <c r="M23" s="9">
        <v>4581</v>
      </c>
      <c r="N23" s="9">
        <v>1463</v>
      </c>
      <c r="O23" s="9">
        <v>994</v>
      </c>
      <c r="P23" s="9">
        <v>1287</v>
      </c>
      <c r="Q23" s="9">
        <v>837</v>
      </c>
    </row>
    <row r="24" spans="2:17" ht="20.100000000000001" customHeight="1" thickBot="1" x14ac:dyDescent="0.25">
      <c r="B24" s="4" t="s">
        <v>19</v>
      </c>
      <c r="C24" s="9">
        <v>810</v>
      </c>
      <c r="D24" s="9">
        <v>279</v>
      </c>
      <c r="E24" s="9">
        <v>169</v>
      </c>
      <c r="F24" s="9">
        <v>207</v>
      </c>
      <c r="G24" s="9">
        <v>155</v>
      </c>
      <c r="H24" s="9">
        <v>8</v>
      </c>
      <c r="I24" s="9">
        <v>2</v>
      </c>
      <c r="J24" s="9">
        <v>0</v>
      </c>
      <c r="K24" s="9">
        <v>5</v>
      </c>
      <c r="L24" s="9">
        <v>1</v>
      </c>
      <c r="M24" s="9">
        <v>818</v>
      </c>
      <c r="N24" s="9">
        <v>281</v>
      </c>
      <c r="O24" s="9">
        <v>169</v>
      </c>
      <c r="P24" s="9">
        <v>212</v>
      </c>
      <c r="Q24" s="9">
        <v>156</v>
      </c>
    </row>
    <row r="25" spans="2:17" ht="20.100000000000001" customHeight="1" thickBot="1" x14ac:dyDescent="0.25">
      <c r="B25" s="4" t="s">
        <v>20</v>
      </c>
      <c r="C25" s="9">
        <v>363</v>
      </c>
      <c r="D25" s="9">
        <v>147</v>
      </c>
      <c r="E25" s="9">
        <v>135</v>
      </c>
      <c r="F25" s="9">
        <v>45</v>
      </c>
      <c r="G25" s="9">
        <v>36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363</v>
      </c>
      <c r="N25" s="9">
        <v>147</v>
      </c>
      <c r="O25" s="9">
        <v>135</v>
      </c>
      <c r="P25" s="9">
        <v>45</v>
      </c>
      <c r="Q25" s="9">
        <v>36</v>
      </c>
    </row>
    <row r="26" spans="2:17" ht="20.100000000000001" customHeight="1" thickBot="1" x14ac:dyDescent="0.25">
      <c r="B26" s="5" t="s">
        <v>21</v>
      </c>
      <c r="C26" s="9">
        <v>1143</v>
      </c>
      <c r="D26" s="9">
        <v>461</v>
      </c>
      <c r="E26" s="9">
        <v>268</v>
      </c>
      <c r="F26" s="9">
        <v>248</v>
      </c>
      <c r="G26" s="9">
        <v>166</v>
      </c>
      <c r="H26" s="9">
        <v>49</v>
      </c>
      <c r="I26" s="9">
        <v>18</v>
      </c>
      <c r="J26" s="9">
        <v>7</v>
      </c>
      <c r="K26" s="9">
        <v>14</v>
      </c>
      <c r="L26" s="9">
        <v>10</v>
      </c>
      <c r="M26" s="9">
        <v>1192</v>
      </c>
      <c r="N26" s="9">
        <v>479</v>
      </c>
      <c r="O26" s="9">
        <v>275</v>
      </c>
      <c r="P26" s="9">
        <v>262</v>
      </c>
      <c r="Q26" s="9">
        <v>176</v>
      </c>
    </row>
    <row r="27" spans="2:17" ht="20.100000000000001" customHeight="1" thickBot="1" x14ac:dyDescent="0.25">
      <c r="B27" s="6" t="s">
        <v>22</v>
      </c>
      <c r="C27" s="9">
        <v>146</v>
      </c>
      <c r="D27" s="9">
        <v>69</v>
      </c>
      <c r="E27" s="9">
        <v>33</v>
      </c>
      <c r="F27" s="9">
        <v>33</v>
      </c>
      <c r="G27" s="9">
        <v>11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146</v>
      </c>
      <c r="N27" s="9">
        <v>69</v>
      </c>
      <c r="O27" s="9">
        <v>33</v>
      </c>
      <c r="P27" s="9">
        <v>33</v>
      </c>
      <c r="Q27" s="9">
        <v>11</v>
      </c>
    </row>
    <row r="28" spans="2:17" ht="20.100000000000001" customHeight="1" thickBot="1" x14ac:dyDescent="0.25">
      <c r="B28" s="7" t="s">
        <v>23</v>
      </c>
      <c r="C28" s="10">
        <v>29041</v>
      </c>
      <c r="D28" s="10">
        <v>11757</v>
      </c>
      <c r="E28" s="10">
        <v>4818</v>
      </c>
      <c r="F28" s="10">
        <v>8755</v>
      </c>
      <c r="G28" s="10">
        <v>3711</v>
      </c>
      <c r="H28" s="10">
        <v>595</v>
      </c>
      <c r="I28" s="10">
        <v>144</v>
      </c>
      <c r="J28" s="10">
        <v>68</v>
      </c>
      <c r="K28" s="10">
        <v>256</v>
      </c>
      <c r="L28" s="10">
        <v>127</v>
      </c>
      <c r="M28" s="10">
        <v>29636</v>
      </c>
      <c r="N28" s="10">
        <v>11901</v>
      </c>
      <c r="O28" s="10">
        <v>4886</v>
      </c>
      <c r="P28" s="10">
        <v>9011</v>
      </c>
      <c r="Q28" s="10">
        <v>3838</v>
      </c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28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0.625" customWidth="1"/>
    <col min="19" max="19" width="12" customWidth="1"/>
  </cols>
  <sheetData>
    <row r="9" spans="2:5" ht="50.1" customHeight="1" thickBot="1" x14ac:dyDescent="0.25">
      <c r="C9" s="19" t="s">
        <v>58</v>
      </c>
      <c r="D9" s="19"/>
      <c r="E9" s="19"/>
    </row>
    <row r="10" spans="2:5" ht="50.1" customHeight="1" thickBot="1" x14ac:dyDescent="0.25">
      <c r="C10" s="8" t="s">
        <v>55</v>
      </c>
      <c r="D10" s="8" t="s">
        <v>56</v>
      </c>
      <c r="E10" s="14" t="s">
        <v>57</v>
      </c>
    </row>
    <row r="11" spans="2:5" ht="20.100000000000001" customHeight="1" thickBot="1" x14ac:dyDescent="0.25">
      <c r="B11" s="3" t="s">
        <v>6</v>
      </c>
      <c r="C11" s="12">
        <f>+IF('Personas Enjuiciadas'!M11&gt;0,('Personas Enjuiciadas'!D11+'Personas Enjuiciadas'!E11+'Personas Enjuiciadas'!I11+'Personas Enjuiciadas'!J11)/'Personas Enjuiciadas'!M11,"-")</f>
        <v>0.50113218228134726</v>
      </c>
      <c r="D11" s="12">
        <f>+IF(('Personas Enjuiciadas'!N11+'Personas Enjuiciadas'!P11)&gt;0,('Personas Enjuiciadas'!D11+'Personas Enjuiciadas'!I11)/('Personas Enjuiciadas'!N11+'Personas Enjuiciadas'!P11),"-")</f>
        <v>0.5083641486177144</v>
      </c>
      <c r="E11" s="12">
        <f>+IF(('Personas Enjuiciadas'!O11+'Personas Enjuiciadas'!Q11)&gt;0,('Personas Enjuiciadas'!E11+'Personas Enjuiciadas'!J11)/('Personas Enjuiciadas'!O11+'Personas Enjuiciadas'!Q11),"-")</f>
        <v>0.47152126892573898</v>
      </c>
    </row>
    <row r="12" spans="2:5" ht="20.100000000000001" customHeight="1" thickBot="1" x14ac:dyDescent="0.25">
      <c r="B12" s="4" t="s">
        <v>7</v>
      </c>
      <c r="C12" s="12">
        <f>+IF('Personas Enjuiciadas'!M12&gt;0,('Personas Enjuiciadas'!D12+'Personas Enjuiciadas'!E12+'Personas Enjuiciadas'!I12+'Personas Enjuiciadas'!J12)/'Personas Enjuiciadas'!M12,"-")</f>
        <v>0.62437810945273631</v>
      </c>
      <c r="D12" s="12">
        <f>+IF(('Personas Enjuiciadas'!N12+'Personas Enjuiciadas'!P12)&gt;0,('Personas Enjuiciadas'!D12+'Personas Enjuiciadas'!I12)/('Personas Enjuiciadas'!N12+'Personas Enjuiciadas'!P12),"-")</f>
        <v>0.59108527131782951</v>
      </c>
      <c r="E12" s="12">
        <f>+IF(('Personas Enjuiciadas'!O12+'Personas Enjuiciadas'!Q12)&gt;0,('Personas Enjuiciadas'!E12+'Personas Enjuiciadas'!J12)/('Personas Enjuiciadas'!O12+'Personas Enjuiciadas'!Q12),"-")</f>
        <v>0.68402777777777779</v>
      </c>
    </row>
    <row r="13" spans="2:5" ht="20.100000000000001" customHeight="1" thickBot="1" x14ac:dyDescent="0.25">
      <c r="B13" s="4" t="s">
        <v>8</v>
      </c>
      <c r="C13" s="12">
        <f>+IF('Personas Enjuiciadas'!M13&gt;0,('Personas Enjuiciadas'!D13+'Personas Enjuiciadas'!E13+'Personas Enjuiciadas'!I13+'Personas Enjuiciadas'!J13)/'Personas Enjuiciadas'!M13,"-")</f>
        <v>0.64838709677419359</v>
      </c>
      <c r="D13" s="12">
        <f>+IF(('Personas Enjuiciadas'!N13+'Personas Enjuiciadas'!P13)&gt;0,('Personas Enjuiciadas'!D13+'Personas Enjuiciadas'!I13)/('Personas Enjuiciadas'!N13+'Personas Enjuiciadas'!P13),"-")</f>
        <v>0.65377855887521963</v>
      </c>
      <c r="E13" s="12">
        <f>+IF(('Personas Enjuiciadas'!O13+'Personas Enjuiciadas'!Q13)&gt;0,('Personas Enjuiciadas'!E13+'Personas Enjuiciadas'!J13)/('Personas Enjuiciadas'!O13+'Personas Enjuiciadas'!Q13),"-")</f>
        <v>0.58823529411764708</v>
      </c>
    </row>
    <row r="14" spans="2:5" ht="20.100000000000001" customHeight="1" thickBot="1" x14ac:dyDescent="0.25">
      <c r="B14" s="4" t="s">
        <v>9</v>
      </c>
      <c r="C14" s="12">
        <f>+IF('Personas Enjuiciadas'!M14&gt;0,('Personas Enjuiciadas'!D14+'Personas Enjuiciadas'!E14+'Personas Enjuiciadas'!I14+'Personas Enjuiciadas'!J14)/'Personas Enjuiciadas'!M14,"-")</f>
        <v>0.68581907090464544</v>
      </c>
      <c r="D14" s="12">
        <f>+IF(('Personas Enjuiciadas'!N14+'Personas Enjuiciadas'!P14)&gt;0,('Personas Enjuiciadas'!D14+'Personas Enjuiciadas'!I14)/('Personas Enjuiciadas'!N14+'Personas Enjuiciadas'!P14),"-")</f>
        <v>0.67110266159695819</v>
      </c>
      <c r="E14" s="12">
        <f>+IF(('Personas Enjuiciadas'!O14+'Personas Enjuiciadas'!Q14)&gt;0,('Personas Enjuiciadas'!E14+'Personas Enjuiciadas'!J14)/('Personas Enjuiciadas'!O14+'Personas Enjuiciadas'!Q14),"-")</f>
        <v>0.71232876712328763</v>
      </c>
    </row>
    <row r="15" spans="2:5" ht="20.100000000000001" customHeight="1" thickBot="1" x14ac:dyDescent="0.25">
      <c r="B15" s="4" t="s">
        <v>10</v>
      </c>
      <c r="C15" s="12">
        <f>+IF('Personas Enjuiciadas'!M15&gt;0,('Personas Enjuiciadas'!D15+'Personas Enjuiciadas'!E15+'Personas Enjuiciadas'!I15+'Personas Enjuiciadas'!J15)/'Personas Enjuiciadas'!M15,"-")</f>
        <v>0.56242274412855375</v>
      </c>
      <c r="D15" s="12">
        <f>+IF(('Personas Enjuiciadas'!N15+'Personas Enjuiciadas'!P15)&gt;0,('Personas Enjuiciadas'!D15+'Personas Enjuiciadas'!I15)/('Personas Enjuiciadas'!N15+'Personas Enjuiciadas'!P15),"-")</f>
        <v>0.56338028169014087</v>
      </c>
      <c r="E15" s="12">
        <f>+IF(('Personas Enjuiciadas'!O15+'Personas Enjuiciadas'!Q15)&gt;0,('Personas Enjuiciadas'!E15+'Personas Enjuiciadas'!J15)/('Personas Enjuiciadas'!O15+'Personas Enjuiciadas'!Q15),"-")</f>
        <v>0.55882352941176472</v>
      </c>
    </row>
    <row r="16" spans="2:5" ht="20.100000000000001" customHeight="1" thickBot="1" x14ac:dyDescent="0.25">
      <c r="B16" s="4" t="s">
        <v>11</v>
      </c>
      <c r="C16" s="12">
        <f>+IF('Personas Enjuiciadas'!M16&gt;0,('Personas Enjuiciadas'!D16+'Personas Enjuiciadas'!E16+'Personas Enjuiciadas'!I16+'Personas Enjuiciadas'!J16)/'Personas Enjuiciadas'!M16,"-")</f>
        <v>0.65625</v>
      </c>
      <c r="D16" s="12">
        <f>+IF(('Personas Enjuiciadas'!N16+'Personas Enjuiciadas'!P16)&gt;0,('Personas Enjuiciadas'!D16+'Personas Enjuiciadas'!I16)/('Personas Enjuiciadas'!N16+'Personas Enjuiciadas'!P16),"-")</f>
        <v>0.66176470588235292</v>
      </c>
      <c r="E16" s="12">
        <f>+IF(('Personas Enjuiciadas'!O16+'Personas Enjuiciadas'!Q16)&gt;0,('Personas Enjuiciadas'!E16+'Personas Enjuiciadas'!J16)/('Personas Enjuiciadas'!O16+'Personas Enjuiciadas'!Q16),"-")</f>
        <v>0.63749999999999996</v>
      </c>
    </row>
    <row r="17" spans="2:5" ht="20.100000000000001" customHeight="1" thickBot="1" x14ac:dyDescent="0.25">
      <c r="B17" s="4" t="s">
        <v>12</v>
      </c>
      <c r="C17" s="12">
        <f>+IF('Personas Enjuiciadas'!M17&gt;0,('Personas Enjuiciadas'!D17+'Personas Enjuiciadas'!E17+'Personas Enjuiciadas'!I17+'Personas Enjuiciadas'!J17)/'Personas Enjuiciadas'!M17,"-")</f>
        <v>0.63568464730290453</v>
      </c>
      <c r="D17" s="12">
        <f>+IF(('Personas Enjuiciadas'!N17+'Personas Enjuiciadas'!P17)&gt;0,('Personas Enjuiciadas'!D17+'Personas Enjuiciadas'!I17)/('Personas Enjuiciadas'!N17+'Personas Enjuiciadas'!P17),"-")</f>
        <v>0.64876476906552094</v>
      </c>
      <c r="E17" s="12">
        <f>+IF(('Personas Enjuiciadas'!O17+'Personas Enjuiciadas'!Q17)&gt;0,('Personas Enjuiciadas'!E17+'Personas Enjuiciadas'!J17)/('Personas Enjuiciadas'!O17+'Personas Enjuiciadas'!Q17),"-")</f>
        <v>0.59124087591240881</v>
      </c>
    </row>
    <row r="18" spans="2:5" ht="20.100000000000001" customHeight="1" thickBot="1" x14ac:dyDescent="0.25">
      <c r="B18" s="4" t="s">
        <v>13</v>
      </c>
      <c r="C18" s="12">
        <f>+IF('Personas Enjuiciadas'!M18&gt;0,('Personas Enjuiciadas'!D18+'Personas Enjuiciadas'!E18+'Personas Enjuiciadas'!I18+'Personas Enjuiciadas'!J18)/'Personas Enjuiciadas'!M18,"-")</f>
        <v>0.59982638888888884</v>
      </c>
      <c r="D18" s="12">
        <f>+IF(('Personas Enjuiciadas'!N18+'Personas Enjuiciadas'!P18)&gt;0,('Personas Enjuiciadas'!D18+'Personas Enjuiciadas'!I18)/('Personas Enjuiciadas'!N18+'Personas Enjuiciadas'!P18),"-")</f>
        <v>0.60024752475247523</v>
      </c>
      <c r="E18" s="12">
        <f>+IF(('Personas Enjuiciadas'!O18+'Personas Enjuiciadas'!Q18)&gt;0,('Personas Enjuiciadas'!E18+'Personas Enjuiciadas'!J18)/('Personas Enjuiciadas'!O18+'Personas Enjuiciadas'!Q18),"-")</f>
        <v>0.59883720930232553</v>
      </c>
    </row>
    <row r="19" spans="2:5" ht="20.100000000000001" customHeight="1" thickBot="1" x14ac:dyDescent="0.25">
      <c r="B19" s="4" t="s">
        <v>14</v>
      </c>
      <c r="C19" s="12">
        <f>+IF('Personas Enjuiciadas'!M19&gt;0,('Personas Enjuiciadas'!D19+'Personas Enjuiciadas'!E19+'Personas Enjuiciadas'!I19+'Personas Enjuiciadas'!J19)/'Personas Enjuiciadas'!M19,"-")</f>
        <v>0.4771064185657537</v>
      </c>
      <c r="D19" s="12">
        <f>+IF(('Personas Enjuiciadas'!N19+'Personas Enjuiciadas'!P19)&gt;0,('Personas Enjuiciadas'!D19+'Personas Enjuiciadas'!I19)/('Personas Enjuiciadas'!N19+'Personas Enjuiciadas'!P19),"-")</f>
        <v>0.47237017310252993</v>
      </c>
      <c r="E19" s="12">
        <f>+IF(('Personas Enjuiciadas'!O19+'Personas Enjuiciadas'!Q19)&gt;0,('Personas Enjuiciadas'!E19+'Personas Enjuiciadas'!J19)/('Personas Enjuiciadas'!O19+'Personas Enjuiciadas'!Q19),"-")</f>
        <v>0.48510399100618323</v>
      </c>
    </row>
    <row r="20" spans="2:5" ht="20.100000000000001" customHeight="1" thickBot="1" x14ac:dyDescent="0.25">
      <c r="B20" s="4" t="s">
        <v>15</v>
      </c>
      <c r="C20" s="12">
        <f>+IF('Personas Enjuiciadas'!M20&gt;0,('Personas Enjuiciadas'!D20+'Personas Enjuiciadas'!E20+'Personas Enjuiciadas'!I20+'Personas Enjuiciadas'!J20)/'Personas Enjuiciadas'!M20,"-")</f>
        <v>0.64451728247914186</v>
      </c>
      <c r="D20" s="12">
        <f>+IF(('Personas Enjuiciadas'!N20+'Personas Enjuiciadas'!P20)&gt;0,('Personas Enjuiciadas'!D20+'Personas Enjuiciadas'!I20)/('Personas Enjuiciadas'!N20+'Personas Enjuiciadas'!P20),"-")</f>
        <v>0.63949978438982324</v>
      </c>
      <c r="E20" s="12">
        <f>+IF(('Personas Enjuiciadas'!O20+'Personas Enjuiciadas'!Q20)&gt;0,('Personas Enjuiciadas'!E20+'Personas Enjuiciadas'!J20)/('Personas Enjuiciadas'!O20+'Personas Enjuiciadas'!Q20),"-")</f>
        <v>0.65573770491803274</v>
      </c>
    </row>
    <row r="21" spans="2:5" ht="20.100000000000001" customHeight="1" thickBot="1" x14ac:dyDescent="0.25">
      <c r="B21" s="4" t="s">
        <v>16</v>
      </c>
      <c r="C21" s="12">
        <f>+IF('Personas Enjuiciadas'!M21&gt;0,('Personas Enjuiciadas'!D21+'Personas Enjuiciadas'!E21+'Personas Enjuiciadas'!I21+'Personas Enjuiciadas'!J21)/'Personas Enjuiciadas'!M21,"-")</f>
        <v>0.7665847665847666</v>
      </c>
      <c r="D21" s="12">
        <f>+IF(('Personas Enjuiciadas'!N21+'Personas Enjuiciadas'!P21)&gt;0,('Personas Enjuiciadas'!D21+'Personas Enjuiciadas'!I21)/('Personas Enjuiciadas'!N21+'Personas Enjuiciadas'!P21),"-")</f>
        <v>0.78142076502732238</v>
      </c>
      <c r="E21" s="12">
        <f>+IF(('Personas Enjuiciadas'!O21+'Personas Enjuiciadas'!Q21)&gt;0,('Personas Enjuiciadas'!E21+'Personas Enjuiciadas'!J21)/('Personas Enjuiciadas'!O21+'Personas Enjuiciadas'!Q21),"-")</f>
        <v>0.63414634146341464</v>
      </c>
    </row>
    <row r="22" spans="2:5" ht="20.100000000000001" customHeight="1" thickBot="1" x14ac:dyDescent="0.25">
      <c r="B22" s="4" t="s">
        <v>17</v>
      </c>
      <c r="C22" s="12">
        <f>+IF('Personas Enjuiciadas'!M22&gt;0,('Personas Enjuiciadas'!D22+'Personas Enjuiciadas'!E22+'Personas Enjuiciadas'!I22+'Personas Enjuiciadas'!J22)/'Personas Enjuiciadas'!M22,"-")</f>
        <v>0.71821305841924399</v>
      </c>
      <c r="D22" s="12">
        <f>+IF(('Personas Enjuiciadas'!N22+'Personas Enjuiciadas'!P22)&gt;0,('Personas Enjuiciadas'!D22+'Personas Enjuiciadas'!I22)/('Personas Enjuiciadas'!N22+'Personas Enjuiciadas'!P22),"-")</f>
        <v>0.72437810945273629</v>
      </c>
      <c r="E22" s="12">
        <f>+IF(('Personas Enjuiciadas'!O22+'Personas Enjuiciadas'!Q22)&gt;0,('Personas Enjuiciadas'!E22+'Personas Enjuiciadas'!J22)/('Personas Enjuiciadas'!O22+'Personas Enjuiciadas'!Q22),"-")</f>
        <v>0.67924528301886788</v>
      </c>
    </row>
    <row r="23" spans="2:5" ht="20.100000000000001" customHeight="1" thickBot="1" x14ac:dyDescent="0.25">
      <c r="B23" s="4" t="s">
        <v>18</v>
      </c>
      <c r="C23" s="12">
        <f>+IF('Personas Enjuiciadas'!M23&gt;0,('Personas Enjuiciadas'!D23+'Personas Enjuiciadas'!E23+'Personas Enjuiciadas'!I23+'Personas Enjuiciadas'!J23)/'Personas Enjuiciadas'!M23,"-")</f>
        <v>0.53634577603143418</v>
      </c>
      <c r="D23" s="12">
        <f>+IF(('Personas Enjuiciadas'!N23+'Personas Enjuiciadas'!P23)&gt;0,('Personas Enjuiciadas'!D23+'Personas Enjuiciadas'!I23)/('Personas Enjuiciadas'!N23+'Personas Enjuiciadas'!P23),"-")</f>
        <v>0.53200000000000003</v>
      </c>
      <c r="E23" s="12">
        <f>+IF(('Personas Enjuiciadas'!O23+'Personas Enjuiciadas'!Q23)&gt;0,('Personas Enjuiciadas'!E23+'Personas Enjuiciadas'!J23)/('Personas Enjuiciadas'!O23+'Personas Enjuiciadas'!Q23),"-")</f>
        <v>0.54287274713271438</v>
      </c>
    </row>
    <row r="24" spans="2:5" ht="20.100000000000001" customHeight="1" thickBot="1" x14ac:dyDescent="0.25">
      <c r="B24" s="4" t="s">
        <v>19</v>
      </c>
      <c r="C24" s="12">
        <f>+IF('Personas Enjuiciadas'!M24&gt;0,('Personas Enjuiciadas'!D24+'Personas Enjuiciadas'!E24+'Personas Enjuiciadas'!I24+'Personas Enjuiciadas'!J24)/'Personas Enjuiciadas'!M24,"-")</f>
        <v>0.55012224938875309</v>
      </c>
      <c r="D24" s="12">
        <f>+IF(('Personas Enjuiciadas'!N24+'Personas Enjuiciadas'!P24)&gt;0,('Personas Enjuiciadas'!D24+'Personas Enjuiciadas'!I24)/('Personas Enjuiciadas'!N24+'Personas Enjuiciadas'!P24),"-")</f>
        <v>0.56997971602434072</v>
      </c>
      <c r="E24" s="12">
        <f>+IF(('Personas Enjuiciadas'!O24+'Personas Enjuiciadas'!Q24)&gt;0,('Personas Enjuiciadas'!E24+'Personas Enjuiciadas'!J24)/('Personas Enjuiciadas'!O24+'Personas Enjuiciadas'!Q24),"-")</f>
        <v>0.52</v>
      </c>
    </row>
    <row r="25" spans="2:5" ht="20.100000000000001" customHeight="1" thickBot="1" x14ac:dyDescent="0.25">
      <c r="B25" s="4" t="s">
        <v>20</v>
      </c>
      <c r="C25" s="12">
        <f>+IF('Personas Enjuiciadas'!M25&gt;0,('Personas Enjuiciadas'!D25+'Personas Enjuiciadas'!E25+'Personas Enjuiciadas'!I25+'Personas Enjuiciadas'!J25)/'Personas Enjuiciadas'!M25,"-")</f>
        <v>0.77685950413223137</v>
      </c>
      <c r="D25" s="12">
        <f>+IF(('Personas Enjuiciadas'!N25+'Personas Enjuiciadas'!P25)&gt;0,('Personas Enjuiciadas'!D25+'Personas Enjuiciadas'!I25)/('Personas Enjuiciadas'!N25+'Personas Enjuiciadas'!P25),"-")</f>
        <v>0.765625</v>
      </c>
      <c r="E25" s="12">
        <f>+IF(('Personas Enjuiciadas'!O25+'Personas Enjuiciadas'!Q25)&gt;0,('Personas Enjuiciadas'!E25+'Personas Enjuiciadas'!J25)/('Personas Enjuiciadas'!O25+'Personas Enjuiciadas'!Q25),"-")</f>
        <v>0.78947368421052633</v>
      </c>
    </row>
    <row r="26" spans="2:5" ht="20.100000000000001" customHeight="1" thickBot="1" x14ac:dyDescent="0.25">
      <c r="B26" s="5" t="s">
        <v>21</v>
      </c>
      <c r="C26" s="12">
        <f>+IF('Personas Enjuiciadas'!M26&gt;0,('Personas Enjuiciadas'!D26+'Personas Enjuiciadas'!E26+'Personas Enjuiciadas'!I26+'Personas Enjuiciadas'!J26)/'Personas Enjuiciadas'!M26,"-")</f>
        <v>0.6325503355704698</v>
      </c>
      <c r="D26" s="12">
        <f>+IF(('Personas Enjuiciadas'!N26+'Personas Enjuiciadas'!P26)&gt;0,('Personas Enjuiciadas'!D26+'Personas Enjuiciadas'!I26)/('Personas Enjuiciadas'!N26+'Personas Enjuiciadas'!P26),"-")</f>
        <v>0.64642375168690958</v>
      </c>
      <c r="E26" s="12">
        <f>+IF(('Personas Enjuiciadas'!O26+'Personas Enjuiciadas'!Q26)&gt;0,('Personas Enjuiciadas'!E26+'Personas Enjuiciadas'!J26)/('Personas Enjuiciadas'!O26+'Personas Enjuiciadas'!Q26),"-")</f>
        <v>0.6097560975609756</v>
      </c>
    </row>
    <row r="27" spans="2:5" ht="20.100000000000001" customHeight="1" thickBot="1" x14ac:dyDescent="0.25">
      <c r="B27" s="6" t="s">
        <v>22</v>
      </c>
      <c r="C27" s="12">
        <f>+IF('Personas Enjuiciadas'!M27&gt;0,('Personas Enjuiciadas'!D27+'Personas Enjuiciadas'!E27+'Personas Enjuiciadas'!I27+'Personas Enjuiciadas'!J27)/'Personas Enjuiciadas'!M27,"-")</f>
        <v>0.69863013698630139</v>
      </c>
      <c r="D27" s="12">
        <f>+IF(('Personas Enjuiciadas'!N27+'Personas Enjuiciadas'!P27)&gt;0,('Personas Enjuiciadas'!D27+'Personas Enjuiciadas'!I27)/('Personas Enjuiciadas'!N27+'Personas Enjuiciadas'!P27),"-")</f>
        <v>0.67647058823529416</v>
      </c>
      <c r="E27" s="12">
        <f>+IF(('Personas Enjuiciadas'!O27+'Personas Enjuiciadas'!Q27)&gt;0,('Personas Enjuiciadas'!E27+'Personas Enjuiciadas'!J27)/('Personas Enjuiciadas'!O27+'Personas Enjuiciadas'!Q27),"-")</f>
        <v>0.75</v>
      </c>
    </row>
    <row r="28" spans="2:5" ht="20.100000000000001" customHeight="1" thickBot="1" x14ac:dyDescent="0.25">
      <c r="B28" s="7" t="s">
        <v>23</v>
      </c>
      <c r="C28" s="11">
        <f>+IF('Personas Enjuiciadas'!M28&gt;0,('Personas Enjuiciadas'!D28+'Personas Enjuiciadas'!E28+'Personas Enjuiciadas'!I28+'Personas Enjuiciadas'!J28)/'Personas Enjuiciadas'!M28,"-")</f>
        <v>0.56643946551491431</v>
      </c>
      <c r="D28" s="11">
        <f>+IF(('Personas Enjuiciadas'!N28+'Personas Enjuiciadas'!P28)&gt;0,('Personas Enjuiciadas'!D28+'Personas Enjuiciadas'!I28)/('Personas Enjuiciadas'!N28+'Personas Enjuiciadas'!P28),"-")</f>
        <v>0.56909908186687075</v>
      </c>
      <c r="E28" s="11">
        <f>+IF(('Personas Enjuiciadas'!O28+'Personas Enjuiciadas'!Q28)&gt;0,('Personas Enjuiciadas'!E28+'Personas Enjuiciadas'!J28)/('Personas Enjuiciadas'!O28+'Personas Enjuiciadas'!Q28),"-")</f>
        <v>0.56006419073819347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F28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3.125" customWidth="1"/>
    <col min="19" max="19" width="12.125" customWidth="1"/>
  </cols>
  <sheetData>
    <row r="9" spans="2:6" ht="44.25" customHeight="1" thickBot="1" x14ac:dyDescent="0.25">
      <c r="C9" s="19" t="s">
        <v>62</v>
      </c>
      <c r="D9" s="19"/>
      <c r="E9" s="19"/>
    </row>
    <row r="10" spans="2:6" ht="44.25" customHeight="1" thickBot="1" x14ac:dyDescent="0.25">
      <c r="C10" s="8" t="s">
        <v>59</v>
      </c>
      <c r="D10" s="8" t="s">
        <v>60</v>
      </c>
      <c r="E10" s="15" t="s">
        <v>61</v>
      </c>
      <c r="F10" s="16"/>
    </row>
    <row r="11" spans="2:6" ht="20.100000000000001" customHeight="1" thickBot="1" x14ac:dyDescent="0.25">
      <c r="B11" s="3" t="s">
        <v>6</v>
      </c>
      <c r="C11" s="9">
        <v>155</v>
      </c>
      <c r="D11" s="9">
        <v>12</v>
      </c>
      <c r="E11" s="9">
        <v>231</v>
      </c>
    </row>
    <row r="12" spans="2:6" ht="20.100000000000001" customHeight="1" thickBot="1" x14ac:dyDescent="0.25">
      <c r="B12" s="4" t="s">
        <v>7</v>
      </c>
      <c r="C12" s="9">
        <v>36</v>
      </c>
      <c r="D12" s="9">
        <v>0</v>
      </c>
      <c r="E12" s="9">
        <v>14</v>
      </c>
    </row>
    <row r="13" spans="2:6" ht="20.100000000000001" customHeight="1" thickBot="1" x14ac:dyDescent="0.25">
      <c r="B13" s="4" t="s">
        <v>8</v>
      </c>
      <c r="C13" s="9">
        <v>70</v>
      </c>
      <c r="D13" s="9">
        <v>0</v>
      </c>
      <c r="E13" s="9">
        <v>54</v>
      </c>
    </row>
    <row r="14" spans="2:6" ht="20.100000000000001" customHeight="1" thickBot="1" x14ac:dyDescent="0.25">
      <c r="B14" s="4" t="s">
        <v>9</v>
      </c>
      <c r="C14" s="9">
        <v>55</v>
      </c>
      <c r="D14" s="9">
        <v>0</v>
      </c>
      <c r="E14" s="9">
        <v>83</v>
      </c>
    </row>
    <row r="15" spans="2:6" ht="20.100000000000001" customHeight="1" thickBot="1" x14ac:dyDescent="0.25">
      <c r="B15" s="4" t="s">
        <v>10</v>
      </c>
      <c r="C15" s="9">
        <v>2</v>
      </c>
      <c r="D15" s="9">
        <v>0</v>
      </c>
      <c r="E15" s="9">
        <v>11</v>
      </c>
    </row>
    <row r="16" spans="2:6" ht="20.100000000000001" customHeight="1" thickBot="1" x14ac:dyDescent="0.25">
      <c r="B16" s="4" t="s">
        <v>11</v>
      </c>
      <c r="C16" s="9">
        <v>21</v>
      </c>
      <c r="D16" s="9">
        <v>0</v>
      </c>
      <c r="E16" s="9">
        <v>73</v>
      </c>
    </row>
    <row r="17" spans="2:5" ht="20.100000000000001" customHeight="1" thickBot="1" x14ac:dyDescent="0.25">
      <c r="B17" s="4" t="s">
        <v>12</v>
      </c>
      <c r="C17" s="9">
        <v>58</v>
      </c>
      <c r="D17" s="9">
        <v>0</v>
      </c>
      <c r="E17" s="9">
        <v>39</v>
      </c>
    </row>
    <row r="18" spans="2:5" ht="20.100000000000001" customHeight="1" thickBot="1" x14ac:dyDescent="0.25">
      <c r="B18" s="4" t="s">
        <v>13</v>
      </c>
      <c r="C18" s="9">
        <v>75</v>
      </c>
      <c r="D18" s="9">
        <v>0</v>
      </c>
      <c r="E18" s="9">
        <v>35</v>
      </c>
    </row>
    <row r="19" spans="2:5" ht="20.100000000000001" customHeight="1" thickBot="1" x14ac:dyDescent="0.25">
      <c r="B19" s="4" t="s">
        <v>14</v>
      </c>
      <c r="C19" s="9">
        <v>141</v>
      </c>
      <c r="D19" s="9">
        <v>5</v>
      </c>
      <c r="E19" s="9">
        <v>111</v>
      </c>
    </row>
    <row r="20" spans="2:5" ht="20.100000000000001" customHeight="1" thickBot="1" x14ac:dyDescent="0.25">
      <c r="B20" s="4" t="s">
        <v>15</v>
      </c>
      <c r="C20" s="9">
        <v>163</v>
      </c>
      <c r="D20" s="9">
        <v>0</v>
      </c>
      <c r="E20" s="9">
        <v>307</v>
      </c>
    </row>
    <row r="21" spans="2:5" ht="20.100000000000001" customHeight="1" thickBot="1" x14ac:dyDescent="0.25">
      <c r="B21" s="4" t="s">
        <v>16</v>
      </c>
      <c r="C21" s="9">
        <v>46</v>
      </c>
      <c r="D21" s="9">
        <v>0</v>
      </c>
      <c r="E21" s="9">
        <v>30</v>
      </c>
    </row>
    <row r="22" spans="2:5" ht="20.100000000000001" customHeight="1" thickBot="1" x14ac:dyDescent="0.25">
      <c r="B22" s="4" t="s">
        <v>17</v>
      </c>
      <c r="C22" s="9">
        <v>69</v>
      </c>
      <c r="D22" s="9">
        <v>0</v>
      </c>
      <c r="E22" s="9">
        <v>25</v>
      </c>
    </row>
    <row r="23" spans="2:5" ht="20.100000000000001" customHeight="1" thickBot="1" x14ac:dyDescent="0.25">
      <c r="B23" s="4" t="s">
        <v>18</v>
      </c>
      <c r="C23" s="9">
        <v>31</v>
      </c>
      <c r="D23" s="9">
        <v>0</v>
      </c>
      <c r="E23" s="9">
        <v>7</v>
      </c>
    </row>
    <row r="24" spans="2:5" ht="20.100000000000001" customHeight="1" thickBot="1" x14ac:dyDescent="0.25">
      <c r="B24" s="4" t="s">
        <v>19</v>
      </c>
      <c r="C24" s="9">
        <v>36</v>
      </c>
      <c r="D24" s="9">
        <v>0</v>
      </c>
      <c r="E24" s="9">
        <v>73</v>
      </c>
    </row>
    <row r="25" spans="2:5" ht="20.100000000000001" customHeight="1" thickBot="1" x14ac:dyDescent="0.25">
      <c r="B25" s="4" t="s">
        <v>20</v>
      </c>
      <c r="C25" s="9">
        <v>0</v>
      </c>
      <c r="D25" s="9">
        <v>0</v>
      </c>
      <c r="E25" s="9">
        <v>0</v>
      </c>
    </row>
    <row r="26" spans="2:5" ht="20.100000000000001" customHeight="1" thickBot="1" x14ac:dyDescent="0.25">
      <c r="B26" s="5" t="s">
        <v>21</v>
      </c>
      <c r="C26" s="9">
        <v>199</v>
      </c>
      <c r="D26" s="9">
        <v>0</v>
      </c>
      <c r="E26" s="9">
        <v>90</v>
      </c>
    </row>
    <row r="27" spans="2:5" ht="20.100000000000001" customHeight="1" thickBot="1" x14ac:dyDescent="0.25">
      <c r="B27" s="6" t="s">
        <v>22</v>
      </c>
      <c r="C27" s="9">
        <v>4</v>
      </c>
      <c r="D27" s="9">
        <v>0</v>
      </c>
      <c r="E27" s="9">
        <v>6</v>
      </c>
    </row>
    <row r="28" spans="2:5" ht="20.100000000000001" customHeight="1" thickBot="1" x14ac:dyDescent="0.25">
      <c r="B28" s="7" t="s">
        <v>23</v>
      </c>
      <c r="C28" s="10">
        <v>1161</v>
      </c>
      <c r="D28" s="10">
        <v>17</v>
      </c>
      <c r="E28" s="10">
        <v>1189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G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7" width="20.625" customWidth="1"/>
    <col min="19" max="19" width="12" customWidth="1"/>
  </cols>
  <sheetData>
    <row r="9" spans="2:7" ht="44.25" customHeight="1" thickBot="1" x14ac:dyDescent="0.25">
      <c r="C9" s="19" t="s">
        <v>5</v>
      </c>
      <c r="D9" s="19"/>
      <c r="E9" s="19"/>
      <c r="F9" s="19"/>
      <c r="G9" s="19"/>
    </row>
    <row r="10" spans="2:7" ht="39.950000000000003" customHeight="1" thickBot="1" x14ac:dyDescent="0.25">
      <c r="C10" s="26" t="s">
        <v>63</v>
      </c>
      <c r="D10" s="30" t="s">
        <v>64</v>
      </c>
      <c r="E10" s="31"/>
      <c r="F10" s="26" t="s">
        <v>65</v>
      </c>
      <c r="G10" s="24" t="s">
        <v>66</v>
      </c>
    </row>
    <row r="11" spans="2:7" ht="39.950000000000003" customHeight="1" thickBot="1" x14ac:dyDescent="0.25">
      <c r="C11" s="27"/>
      <c r="D11" s="8" t="s">
        <v>67</v>
      </c>
      <c r="E11" s="8" t="s">
        <v>68</v>
      </c>
      <c r="F11" s="27"/>
      <c r="G11" s="32"/>
    </row>
    <row r="12" spans="2:7" ht="20.100000000000001" customHeight="1" thickBot="1" x14ac:dyDescent="0.25">
      <c r="B12" s="3" t="s">
        <v>6</v>
      </c>
      <c r="C12" s="9">
        <v>1900</v>
      </c>
      <c r="D12" s="9">
        <v>1586</v>
      </c>
      <c r="E12" s="9">
        <v>3432</v>
      </c>
      <c r="F12" s="9">
        <v>65</v>
      </c>
      <c r="G12" s="9">
        <v>142</v>
      </c>
    </row>
    <row r="13" spans="2:7" ht="20.100000000000001" customHeight="1" thickBot="1" x14ac:dyDescent="0.25">
      <c r="B13" s="4" t="s">
        <v>7</v>
      </c>
      <c r="C13" s="9">
        <v>298</v>
      </c>
      <c r="D13" s="9">
        <v>198</v>
      </c>
      <c r="E13" s="9">
        <v>296</v>
      </c>
      <c r="F13" s="9">
        <v>8</v>
      </c>
      <c r="G13" s="9">
        <v>21</v>
      </c>
    </row>
    <row r="14" spans="2:7" ht="20.100000000000001" customHeight="1" thickBot="1" x14ac:dyDescent="0.25">
      <c r="B14" s="4" t="s">
        <v>8</v>
      </c>
      <c r="C14" s="9">
        <v>217</v>
      </c>
      <c r="D14" s="9">
        <v>185</v>
      </c>
      <c r="E14" s="9">
        <v>211</v>
      </c>
      <c r="F14" s="9">
        <v>2</v>
      </c>
      <c r="G14" s="9">
        <v>19</v>
      </c>
    </row>
    <row r="15" spans="2:7" ht="20.100000000000001" customHeight="1" thickBot="1" x14ac:dyDescent="0.25">
      <c r="B15" s="4" t="s">
        <v>9</v>
      </c>
      <c r="C15" s="9">
        <v>401</v>
      </c>
      <c r="D15" s="9">
        <v>158</v>
      </c>
      <c r="E15" s="9">
        <v>257</v>
      </c>
      <c r="F15" s="9">
        <v>0</v>
      </c>
      <c r="G15" s="9">
        <v>6</v>
      </c>
    </row>
    <row r="16" spans="2:7" ht="20.100000000000001" customHeight="1" thickBot="1" x14ac:dyDescent="0.25">
      <c r="B16" s="4" t="s">
        <v>10</v>
      </c>
      <c r="C16" s="9">
        <v>279</v>
      </c>
      <c r="D16" s="9">
        <v>174</v>
      </c>
      <c r="E16" s="9">
        <v>352</v>
      </c>
      <c r="F16" s="9">
        <v>22</v>
      </c>
      <c r="G16" s="9">
        <v>47</v>
      </c>
    </row>
    <row r="17" spans="2:7" ht="20.100000000000001" customHeight="1" thickBot="1" x14ac:dyDescent="0.25">
      <c r="B17" s="4" t="s">
        <v>11</v>
      </c>
      <c r="C17" s="9">
        <v>147</v>
      </c>
      <c r="D17" s="9">
        <v>84</v>
      </c>
      <c r="E17" s="9">
        <v>121</v>
      </c>
      <c r="F17" s="9">
        <v>0</v>
      </c>
      <c r="G17" s="9">
        <v>9</v>
      </c>
    </row>
    <row r="18" spans="2:7" ht="20.100000000000001" customHeight="1" thickBot="1" x14ac:dyDescent="0.25">
      <c r="B18" s="4" t="s">
        <v>12</v>
      </c>
      <c r="C18" s="9">
        <v>415</v>
      </c>
      <c r="D18" s="9">
        <v>349</v>
      </c>
      <c r="E18" s="9">
        <v>424</v>
      </c>
      <c r="F18" s="9">
        <v>13</v>
      </c>
      <c r="G18" s="9">
        <v>13</v>
      </c>
    </row>
    <row r="19" spans="2:7" ht="20.100000000000001" customHeight="1" thickBot="1" x14ac:dyDescent="0.25">
      <c r="B19" s="4" t="s">
        <v>13</v>
      </c>
      <c r="C19" s="9">
        <v>284</v>
      </c>
      <c r="D19" s="9">
        <v>404</v>
      </c>
      <c r="E19" s="9">
        <v>442</v>
      </c>
      <c r="F19" s="9">
        <v>17</v>
      </c>
      <c r="G19" s="9">
        <v>39</v>
      </c>
    </row>
    <row r="20" spans="2:7" ht="20.100000000000001" customHeight="1" thickBot="1" x14ac:dyDescent="0.25">
      <c r="B20" s="4" t="s">
        <v>14</v>
      </c>
      <c r="C20" s="9">
        <v>1173</v>
      </c>
      <c r="D20" s="9">
        <v>1093</v>
      </c>
      <c r="E20" s="9">
        <v>2458</v>
      </c>
      <c r="F20" s="9">
        <v>97</v>
      </c>
      <c r="G20" s="9">
        <v>78</v>
      </c>
    </row>
    <row r="21" spans="2:7" ht="20.100000000000001" customHeight="1" thickBot="1" x14ac:dyDescent="0.25">
      <c r="B21" s="4" t="s">
        <v>15</v>
      </c>
      <c r="C21" s="9">
        <v>1299</v>
      </c>
      <c r="D21" s="9">
        <v>858</v>
      </c>
      <c r="E21" s="9">
        <v>1177</v>
      </c>
      <c r="F21" s="9">
        <v>64</v>
      </c>
      <c r="G21" s="9">
        <v>86</v>
      </c>
    </row>
    <row r="22" spans="2:7" ht="20.100000000000001" customHeight="1" thickBot="1" x14ac:dyDescent="0.25">
      <c r="B22" s="4" t="s">
        <v>16</v>
      </c>
      <c r="C22" s="9">
        <v>230</v>
      </c>
      <c r="D22" s="9">
        <v>76</v>
      </c>
      <c r="E22" s="9">
        <v>93</v>
      </c>
      <c r="F22" s="9">
        <v>6</v>
      </c>
      <c r="G22" s="9">
        <v>22</v>
      </c>
    </row>
    <row r="23" spans="2:7" ht="20.100000000000001" customHeight="1" thickBot="1" x14ac:dyDescent="0.25">
      <c r="B23" s="4" t="s">
        <v>17</v>
      </c>
      <c r="C23" s="9">
        <v>443</v>
      </c>
      <c r="D23" s="9">
        <v>389</v>
      </c>
      <c r="E23" s="9">
        <v>322</v>
      </c>
      <c r="F23" s="9">
        <v>5</v>
      </c>
      <c r="G23" s="9">
        <v>30</v>
      </c>
    </row>
    <row r="24" spans="2:7" ht="20.100000000000001" customHeight="1" thickBot="1" x14ac:dyDescent="0.25">
      <c r="B24" s="4" t="s">
        <v>18</v>
      </c>
      <c r="C24" s="9">
        <v>1175</v>
      </c>
      <c r="D24" s="9">
        <v>1210</v>
      </c>
      <c r="E24" s="9">
        <v>1972</v>
      </c>
      <c r="F24" s="9">
        <v>76</v>
      </c>
      <c r="G24" s="9">
        <v>211</v>
      </c>
    </row>
    <row r="25" spans="2:7" ht="20.100000000000001" customHeight="1" thickBot="1" x14ac:dyDescent="0.25">
      <c r="B25" s="4" t="s">
        <v>19</v>
      </c>
      <c r="C25" s="9">
        <v>299</v>
      </c>
      <c r="D25" s="9">
        <v>149</v>
      </c>
      <c r="E25" s="9">
        <v>361</v>
      </c>
      <c r="F25" s="9">
        <v>1</v>
      </c>
      <c r="G25" s="9">
        <v>5</v>
      </c>
    </row>
    <row r="26" spans="2:7" ht="20.100000000000001" customHeight="1" thickBot="1" x14ac:dyDescent="0.25">
      <c r="B26" s="4" t="s">
        <v>20</v>
      </c>
      <c r="C26" s="9">
        <v>180</v>
      </c>
      <c r="D26" s="9">
        <v>102</v>
      </c>
      <c r="E26" s="9">
        <v>81</v>
      </c>
      <c r="F26" s="9">
        <v>0</v>
      </c>
      <c r="G26" s="9">
        <v>7</v>
      </c>
    </row>
    <row r="27" spans="2:7" ht="20.100000000000001" customHeight="1" thickBot="1" x14ac:dyDescent="0.25">
      <c r="B27" s="5" t="s">
        <v>21</v>
      </c>
      <c r="C27" s="9">
        <v>409</v>
      </c>
      <c r="D27" s="9">
        <v>320</v>
      </c>
      <c r="E27" s="9">
        <v>399</v>
      </c>
      <c r="F27" s="9">
        <v>8</v>
      </c>
      <c r="G27" s="9">
        <v>23</v>
      </c>
    </row>
    <row r="28" spans="2:7" ht="20.100000000000001" customHeight="1" thickBot="1" x14ac:dyDescent="0.25">
      <c r="B28" s="6" t="s">
        <v>22</v>
      </c>
      <c r="C28" s="9">
        <v>64</v>
      </c>
      <c r="D28" s="9">
        <v>38</v>
      </c>
      <c r="E28" s="9">
        <v>44</v>
      </c>
      <c r="F28" s="9">
        <v>1</v>
      </c>
      <c r="G28" s="9">
        <v>0</v>
      </c>
    </row>
    <row r="29" spans="2:7" ht="20.100000000000001" customHeight="1" thickBot="1" x14ac:dyDescent="0.25">
      <c r="B29" s="7" t="s">
        <v>23</v>
      </c>
      <c r="C29" s="10">
        <v>9213</v>
      </c>
      <c r="D29" s="10">
        <v>7373</v>
      </c>
      <c r="E29" s="10">
        <v>12442</v>
      </c>
      <c r="F29" s="10">
        <v>385</v>
      </c>
      <c r="G29" s="10">
        <v>758</v>
      </c>
    </row>
  </sheetData>
  <mergeCells count="5">
    <mergeCell ref="C10:C11"/>
    <mergeCell ref="D10:E10"/>
    <mergeCell ref="F10:F11"/>
    <mergeCell ref="G10:G11"/>
    <mergeCell ref="C9:G9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Movimiento de Asuntos</vt:lpstr>
      <vt:lpstr>Renuncias</vt:lpstr>
      <vt:lpstr>Ejecutorias de los Penales</vt:lpstr>
      <vt:lpstr>Penales de Ejecutorias</vt:lpstr>
      <vt:lpstr>Personas Enjuiciadas</vt:lpstr>
      <vt:lpstr>Porcentaje Condenas</vt:lpstr>
      <vt:lpstr>Incumplimientos</vt:lpstr>
      <vt:lpstr>Terminación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2018-12-11T09:31:49Z</cp:lastPrinted>
  <dcterms:created xsi:type="dcterms:W3CDTF">2018-12-10T10:58:26Z</dcterms:created>
  <dcterms:modified xsi:type="dcterms:W3CDTF">2019-02-18T11:25:11Z</dcterms:modified>
</cp:coreProperties>
</file>